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37" firstSheet="1" activeTab="1"/>
  </bookViews>
  <sheets>
    <sheet name="最初にご確認ください" sheetId="1" r:id="rId1"/>
    <sheet name="申込必要事項" sheetId="2" r:id="rId2"/>
    <sheet name="（様式１）男一覧" sheetId="3" r:id="rId3"/>
    <sheet name="（様式１）女一覧" sheetId="4" r:id="rId4"/>
    <sheet name="（様式２）男入力" sheetId="5" r:id="rId5"/>
    <sheet name="（様式２）女入力" sheetId="6" r:id="rId6"/>
    <sheet name="（様式３）リレー入力" sheetId="7" r:id="rId7"/>
    <sheet name="（様式４）参加人数" sheetId="8" r:id="rId8"/>
    <sheet name="（様式5）参加納付書" sheetId="9" r:id="rId9"/>
  </sheets>
  <externalReferences>
    <externalReference r:id="rId12"/>
  </externalReferences>
  <definedNames>
    <definedName name="_xlnm.Print_Area" localSheetId="3">'（様式１）女一覧'!$B$1:$AC$51</definedName>
    <definedName name="_xlnm.Print_Area" localSheetId="2">'（様式１）男一覧'!$B$1:$AC$51</definedName>
    <definedName name="_xlnm.Print_Area" localSheetId="5">'（様式２）女入力'!$A$1:$N$52</definedName>
    <definedName name="_xlnm.Print_Area" localSheetId="4">'（様式２）男入力'!$A$1:$N$52</definedName>
    <definedName name="_xlnm.Print_Area" localSheetId="7">'（様式４）参加人数'!$A$1:$F$28</definedName>
    <definedName name="_xlnm.Print_Area" localSheetId="8">'（様式5）参加納付書'!$B$2:$K$17</definedName>
    <definedName name="_xlnm.Print_Area" localSheetId="0">'最初にご確認ください'!$B$1:$O$72</definedName>
    <definedName name="_xlnm.Print_Titles" localSheetId="5">'（様式２）女入力'!$1:$11</definedName>
    <definedName name="_xlnm.Print_Titles" localSheetId="4">'（様式２）男入力'!$1:$11</definedName>
  </definedNames>
  <calcPr fullCalcOnLoad="1"/>
</workbook>
</file>

<file path=xl/sharedStrings.xml><?xml version="1.0" encoding="utf-8"?>
<sst xmlns="http://schemas.openxmlformats.org/spreadsheetml/2006/main" count="359" uniqueCount="170">
  <si>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</si>
  <si>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</si>
  <si>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</si>
  <si>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</si>
  <si>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</si>
  <si>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３．ファイル名は、高体連支部予選（学校名）にしてください。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</si>
  <si>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</si>
  <si>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</si>
  <si>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</si>
  <si>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</si>
  <si>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</si>
  <si>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</si>
  <si>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</si>
  <si>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</si>
  <si>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参加種目１</t>
  </si>
  <si>
    <t>高校ﾍﾞｽﾄ</t>
  </si>
  <si>
    <t>参加種目２</t>
  </si>
  <si>
    <t>参加種目３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</si>
  <si>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</si>
  <si>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</si>
  <si>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</si>
  <si>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</si>
  <si>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</si>
  <si>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</si>
  <si>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</si>
  <si>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</si>
  <si>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</si>
  <si>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1,00.85</t>
  </si>
  <si>
    <t>ハンマー投</t>
  </si>
  <si>
    <t>30.17</t>
  </si>
  <si>
    <t>○</t>
  </si>
  <si>
    <t>２　様式２入力上の注意</t>
  </si>
  <si>
    <t>（１）ナンバー</t>
  </si>
  <si>
    <t>サーキット３戦で初めて出場する選手は、ナンバーの欄に「申請中」と標記してください。</t>
  </si>
  <si>
    <t>（２）氏名・フリガナ</t>
  </si>
  <si>
    <r>
      <t>氏名は全角にてスペースを入れて合計５文字になるよう入力して下さい。</t>
    </r>
    <r>
      <rPr>
        <sz val="10"/>
        <color indexed="10"/>
        <rFont val="HGｺﾞｼｯｸM"/>
        <family val="3"/>
      </rPr>
      <t>６文字以上はスペースは入れず入力してください。</t>
    </r>
  </si>
  <si>
    <r>
      <t>例）（２文字）三</t>
    </r>
    <r>
      <rPr>
        <sz val="10"/>
        <rFont val="ＭＳ Ｐゴシック"/>
        <family val="3"/>
      </rPr>
      <t>␣␣␣</t>
    </r>
    <r>
      <rPr>
        <sz val="10"/>
        <rFont val="HGｺﾞｼｯｸM"/>
        <family val="3"/>
      </rPr>
      <t>条　　（３文字）三条</t>
    </r>
    <r>
      <rPr>
        <sz val="10"/>
        <rFont val="ＭＳ Ｐゴシック"/>
        <family val="3"/>
      </rPr>
      <t>␣␣</t>
    </r>
    <r>
      <rPr>
        <sz val="10"/>
        <rFont val="HGｺﾞｼｯｸM"/>
        <family val="3"/>
      </rPr>
      <t>高　三</t>
    </r>
    <r>
      <rPr>
        <sz val="10"/>
        <rFont val="ＭＳ Ｐゴシック"/>
        <family val="3"/>
      </rPr>
      <t>␣␣</t>
    </r>
    <r>
      <rPr>
        <sz val="10"/>
        <rFont val="HGｺﾞｼｯｸM"/>
        <family val="3"/>
      </rPr>
      <t>条高</t>
    </r>
  </si>
  <si>
    <t>ﾌﾘｶﾞﾅは半角ｶﾀｶﾅで入力して下さい。姓、名の間は必ず半角スペースを入れて下さい。</t>
  </si>
  <si>
    <t>（３）学校名</t>
  </si>
  <si>
    <t>申込み必要事項のシートの略称が反映されます。日本陸連登録の６文字以内の学校名の略称を入力してください。</t>
  </si>
  <si>
    <t>（４）学年</t>
  </si>
  <si>
    <t>学年を半角数字で入力して下さい。</t>
  </si>
  <si>
    <t>（５）参加種目</t>
  </si>
  <si>
    <t>参加種目欄を選択すると種目リストが表示され、実施種目が選択できるようになっています。必ずリストより選択してください。</t>
  </si>
  <si>
    <t>種目名をキーボード入力しないで下さい。</t>
  </si>
  <si>
    <t>（６）高校ベスト</t>
  </si>
  <si>
    <t>　※未記入の場合はランキング最下位として処理します。</t>
  </si>
  <si>
    <t>・半角数字と半角記号で入力してください。</t>
  </si>
  <si>
    <t>・「秒」および「ｍ」は「.」（半角ピリオド）で、「分」は「,」(半角カンマ)で入力してください。</t>
  </si>
  <si>
    <t>【入力例】　　10秒10　→　10.10　　　1分59秒00　→　1,59.00　　　15分30秒54　→　15,30.54</t>
  </si>
  <si>
    <t>　　　　　　　4ｍ43   →　4.43　　　 2850点　→　2850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</si>
  <si>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</si>
  <si>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</si>
  <si>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</si>
  <si>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</si>
  <si>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郵送または持参してください。</t>
  </si>
  <si>
    <t>十勝高等学校陸上競技選手権大会申込</t>
  </si>
  <si>
    <t>所属名</t>
  </si>
  <si>
    <t>（正式）</t>
  </si>
  <si>
    <t>←（例）帯広三条高等学校　　※北海道は不要</t>
  </si>
  <si>
    <t>（略名）</t>
  </si>
  <si>
    <t>←（例）帯広三条　※陸連登録のもので高は不要</t>
  </si>
  <si>
    <t>申込責任者</t>
  </si>
  <si>
    <t>氏 名</t>
  </si>
  <si>
    <t>電話(携帯)</t>
  </si>
  <si>
    <t>プログラム掲載顧問名</t>
  </si>
  <si>
    <t>電子データの送付先は</t>
  </si>
  <si>
    <t>elken@hokkaido-c.ed.jp</t>
  </si>
  <si>
    <t>(様式１)</t>
  </si>
  <si>
    <t>第70回十勝高等学校陸上競技選手権大会</t>
  </si>
  <si>
    <t>選手参加申し込み一覧表</t>
  </si>
  <si>
    <t>記入責任者</t>
  </si>
  <si>
    <t>㊞</t>
  </si>
  <si>
    <t>緊急連絡先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</si>
  <si>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</si>
  <si>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</si>
  <si>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</si>
  <si>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</si>
  <si>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</si>
  <si>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</si>
  <si>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</si>
  <si>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</si>
  <si>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</si>
  <si>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</si>
  <si>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</si>
  <si>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</si>
  <si>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</si>
  <si>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</si>
  <si>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</si>
  <si>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</si>
  <si>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</si>
  <si>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</si>
  <si>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</si>
  <si>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</si>
  <si>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</si>
  <si>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</si>
  <si>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七種競技</t>
  </si>
  <si>
    <t>八種競技</t>
  </si>
  <si>
    <t>※</t>
  </si>
  <si>
    <t>(1)　出場種目欄に○印をつける。</t>
  </si>
  <si>
    <t>(2)　女子は朱書きまたは赤色でプリントアウトすること。</t>
  </si>
  <si>
    <t>(3)　男女別に各１枚提出すること。</t>
  </si>
  <si>
    <t>大会名</t>
  </si>
  <si>
    <t>十勝高等学校陸上競技選手権大会</t>
  </si>
  <si>
    <t>高校男子</t>
  </si>
  <si>
    <t>参加種目一覧表（個人単票の替わり）</t>
  </si>
  <si>
    <t>（様式２）</t>
  </si>
  <si>
    <t>連絡先</t>
  </si>
  <si>
    <t>名</t>
  </si>
  <si>
    <t>×</t>
  </si>
  <si>
    <t>円　　　＝</t>
  </si>
  <si>
    <t>円</t>
  </si>
  <si>
    <t>２種目</t>
  </si>
  <si>
    <t>３種目</t>
  </si>
  <si>
    <t>合　　計</t>
  </si>
  <si>
    <t>申込み種目１</t>
  </si>
  <si>
    <t>申込み種目２</t>
  </si>
  <si>
    <t>申込み種目３</t>
  </si>
  <si>
    <t>リレー</t>
  </si>
  <si>
    <t>氏　名</t>
  </si>
  <si>
    <t>参加種目</t>
  </si>
  <si>
    <t>十勝たろう</t>
  </si>
  <si>
    <t>23.30</t>
  </si>
  <si>
    <t>1,01.50</t>
  </si>
  <si>
    <t>1.95</t>
  </si>
  <si>
    <t>高校女子</t>
  </si>
  <si>
    <t>最高記録</t>
  </si>
  <si>
    <t>十勝　花子</t>
  </si>
  <si>
    <t>ﾄｶﾁ ﾊﾅｺ</t>
  </si>
  <si>
    <t>（様式３）</t>
  </si>
  <si>
    <t>参加しないチームの種目名の欄は空欄にしてください。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</si>
  <si>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</si>
  <si>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</si>
  <si>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</si>
  <si>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</si>
  <si>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</si>
  <si>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</si>
  <si>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</si>
  <si>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</si>
  <si>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</si>
  <si>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</si>
  <si>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10000mW</t>
  </si>
  <si>
    <t>(様式５)</t>
  </si>
  <si>
    <t>第68回十勝高等学校陸上競技選手権大会　　　　　　　　　</t>
  </si>
  <si>
    <t>兼第68回北海道高等学校陸上競技選手権大会十勝支部予選会</t>
  </si>
  <si>
    <t>参加料納付書</t>
  </si>
  <si>
    <t>記載責任者名</t>
  </si>
  <si>
    <t>×（</t>
  </si>
  <si>
    <t>）名</t>
  </si>
  <si>
    <t>＋</t>
  </si>
  <si>
    <t>＝</t>
  </si>
  <si>
    <r>
      <rPr>
        <sz val="11"/>
        <rFont val="HGSｺﾞｼｯｸE"/>
        <family val="3"/>
      </rPr>
      <t>また、</t>
    </r>
    <r>
      <rPr>
        <sz val="11"/>
        <color indexed="10"/>
        <rFont val="HGSｺﾞｼｯｸE"/>
        <family val="3"/>
      </rPr>
      <t>様式１，２，３，５をプリントアウトし（できればカラーで）、参加料を添えて、5月16日（火）正午必着</t>
    </r>
    <r>
      <rPr>
        <sz val="11"/>
        <rFont val="HGSｺﾞｼｯｸE"/>
        <family val="3"/>
      </rPr>
      <t>にて当番校事務局まで</t>
    </r>
  </si>
  <si>
    <r>
      <rPr>
        <sz val="11"/>
        <rFont val="HGSｺﾞｼｯｸE"/>
        <family val="3"/>
      </rPr>
      <t>この申込ファイルに必要事項をすべて入力し、</t>
    </r>
    <r>
      <rPr>
        <sz val="11"/>
        <color indexed="10"/>
        <rFont val="HGSｺﾞｼｯｸE"/>
        <family val="3"/>
      </rPr>
      <t>5月15日（月）13:00までに当番校担当高澤までメール送信</t>
    </r>
    <r>
      <rPr>
        <sz val="11"/>
        <rFont val="HGSｺﾞｼｯｸE"/>
        <family val="3"/>
      </rPr>
      <t>してください。</t>
    </r>
  </si>
  <si>
    <t>）冊</t>
  </si>
  <si>
    <t>　　納入金：参 加 料　１人 3,000円　　高校年鑑　１冊 2,376円</t>
  </si>
  <si>
    <t>５．入力シートセルの、行や列の挿入または削除はしないで下さい。</t>
  </si>
  <si>
    <r>
      <rPr>
        <sz val="12"/>
        <color indexed="10"/>
        <rFont val="HGｺﾞｼｯｸM"/>
        <family val="3"/>
      </rPr>
      <t>高校入学後の最高記録</t>
    </r>
    <r>
      <rPr>
        <sz val="10"/>
        <rFont val="HGｺﾞｼｯｸM"/>
        <family val="3"/>
      </rPr>
      <t>を入力願います。番組編成上必要となりますので、</t>
    </r>
    <r>
      <rPr>
        <b/>
        <sz val="12"/>
        <color indexed="10"/>
        <rFont val="HGｺﾞｼｯｸM"/>
        <family val="3"/>
      </rPr>
      <t>必ず入力</t>
    </r>
    <r>
      <rPr>
        <sz val="10"/>
        <rFont val="HGｺﾞｼｯｸM"/>
        <family val="3"/>
      </rPr>
      <t>してください。</t>
    </r>
  </si>
  <si>
    <t>今大会が初めての大会出場となる選手はナンバー登録が必要になります。その場合はナンバーの欄に「なし」と標記してください。</t>
  </si>
  <si>
    <t>２．入力するのは色のついたタグのシートです。（申込必要事項、様式２、３、５）</t>
  </si>
  <si>
    <t>帯広三条</t>
  </si>
  <si>
    <t>1500m</t>
  </si>
  <si>
    <t>5,02.30</t>
  </si>
  <si>
    <t>七種競技</t>
  </si>
  <si>
    <t>3412</t>
  </si>
  <si>
    <t>(1)　出場種目欄に●印をつける。</t>
  </si>
  <si>
    <t>第70回 十勝高等学校陸上競技選手権大会 リレー申込み（男子）</t>
  </si>
  <si>
    <t>第70回 十勝高等学校陸上競技選手権大会 リレー申込み（女子）</t>
  </si>
  <si>
    <t>購入冊数を入力</t>
  </si>
  <si>
    <t>↓</t>
  </si>
  <si>
    <t>参加料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</si>
</sst>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  <numFmt numFmtId="178" formatCode="#,##0_ ;[Red]\-#,##0\ "/>
    <numFmt numFmtId="179" formatCode="0.00_ "/>
  </numFmts>
  <fonts count="75">
    <font>
      <sz val="12"/>
      <color indexed="8"/>
      <name val="ＭＳ Ｐゴシック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0.5"/>
      <color indexed="8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9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18"/>
      <color indexed="9"/>
      <name val="HGｺﾞｼｯｸM"/>
      <family val="3"/>
    </font>
    <font>
      <sz val="11"/>
      <color indexed="10"/>
      <name val="HGｺﾞｼｯｸM"/>
      <family val="3"/>
    </font>
    <font>
      <sz val="12"/>
      <color indexed="10"/>
      <name val="HGｺﾞｼｯｸM"/>
      <family val="3"/>
    </font>
    <font>
      <sz val="12"/>
      <name val="HGｺﾞｼｯｸM"/>
      <family val="3"/>
    </font>
    <font>
      <sz val="10"/>
      <color indexed="10"/>
      <name val="HGｺﾞｼｯｸM"/>
      <family val="3"/>
    </font>
    <font>
      <sz val="10"/>
      <color indexed="8"/>
      <name val="HGｺﾞｼｯｸM"/>
      <family val="3"/>
    </font>
    <font>
      <sz val="8"/>
      <name val="HGｺﾞｼｯｸM"/>
      <family val="3"/>
    </font>
    <font>
      <sz val="10.5"/>
      <color indexed="8"/>
      <name val="HGｺﾞｼｯｸM"/>
      <family val="3"/>
    </font>
    <font>
      <sz val="16"/>
      <color indexed="8"/>
      <name val="HGｺﾞｼｯｸM"/>
      <family val="3"/>
    </font>
    <font>
      <sz val="14"/>
      <color indexed="8"/>
      <name val="HGSｺﾞｼｯｸE"/>
      <family val="3"/>
    </font>
    <font>
      <sz val="10.5"/>
      <color indexed="8"/>
      <name val="HGｺﾞｼｯｸE"/>
      <family val="3"/>
    </font>
    <font>
      <sz val="12"/>
      <color indexed="8"/>
      <name val="HG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12"/>
      <name val="HGSｺﾞｼｯｸM"/>
      <family val="3"/>
    </font>
    <font>
      <sz val="20"/>
      <name val="HGSｺﾞｼｯｸM"/>
      <family val="3"/>
    </font>
    <font>
      <sz val="14"/>
      <name val="HGSｺﾞｼｯｸM"/>
      <family val="3"/>
    </font>
    <font>
      <sz val="16"/>
      <name val="HGSｺﾞｼｯｸM"/>
      <family val="3"/>
    </font>
    <font>
      <u val="single"/>
      <sz val="12"/>
      <color indexed="12"/>
      <name val="HGSｺﾞｼｯｸM"/>
      <family val="3"/>
    </font>
    <font>
      <sz val="18"/>
      <color indexed="10"/>
      <name val="HGｺﾞｼｯｸM"/>
      <family val="3"/>
    </font>
    <font>
      <sz val="12"/>
      <color indexed="12"/>
      <name val="HGｺﾞｼｯｸM"/>
      <family val="3"/>
    </font>
    <font>
      <b/>
      <sz val="10"/>
      <color indexed="60"/>
      <name val="HGｺﾞｼｯｸM"/>
      <family val="3"/>
    </font>
    <font>
      <b/>
      <sz val="10"/>
      <name val="HGｺﾞｼｯｸM"/>
      <family val="3"/>
    </font>
    <font>
      <u val="single"/>
      <sz val="10"/>
      <color indexed="12"/>
      <name val="HGｺﾞｼｯｸM"/>
      <family val="3"/>
    </font>
    <font>
      <b/>
      <sz val="10"/>
      <color indexed="12"/>
      <name val="HGｺﾞｼｯｸM"/>
      <family val="3"/>
    </font>
    <font>
      <sz val="11"/>
      <color indexed="10"/>
      <name val="HGSｺﾞｼｯｸE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8"/>
      <color indexed="8"/>
      <name val="HGｺﾞｼｯｸM"/>
      <family val="3"/>
    </font>
    <font>
      <sz val="14"/>
      <color indexed="8"/>
      <name val="HGｺﾞｼｯｸM"/>
      <family val="3"/>
    </font>
    <font>
      <sz val="11"/>
      <color indexed="8"/>
      <name val="HGｺﾞｼｯｸM"/>
      <family val="3"/>
    </font>
    <font>
      <sz val="18"/>
      <color indexed="8"/>
      <name val="HGPｺﾞｼｯｸE"/>
      <family val="3"/>
    </font>
    <font>
      <b/>
      <sz val="12"/>
      <color indexed="10"/>
      <name val="HGｺﾞｼｯｸM"/>
      <family val="3"/>
    </font>
    <font>
      <sz val="10"/>
      <name val="HGSｺﾞｼｯｸM"/>
      <family val="3"/>
    </font>
    <font>
      <sz val="10"/>
      <color indexed="10"/>
      <name val="HGSｺﾞｼｯｸM"/>
      <family val="3"/>
    </font>
    <font>
      <sz val="10"/>
      <color indexed="10"/>
      <name val="HGSｺﾞｼｯｸE"/>
      <family val="3"/>
    </font>
    <font>
      <sz val="10.5"/>
      <color indexed="10"/>
      <name val="HGｺﾞｼｯｸM"/>
      <family val="3"/>
    </font>
    <font>
      <sz val="14"/>
      <name val="HGSｺﾞｼｯｸE"/>
      <family val="3"/>
    </font>
    <font>
      <sz val="10.5"/>
      <name val="HGｺﾞｼｯｸM"/>
      <family val="3"/>
    </font>
    <font>
      <sz val="9"/>
      <name val="Meiryo UI"/>
      <family val="3"/>
    </font>
    <font>
      <b/>
      <sz val="14"/>
      <name val="HGｺﾞｼｯｸM"/>
      <family val="3"/>
    </font>
    <font>
      <sz val="14"/>
      <name val="HGｺﾞｼｯｸM"/>
      <family val="3"/>
    </font>
    <font>
      <sz val="36"/>
      <color indexed="9"/>
      <name val="ＤＨＰ特太ゴシック体"/>
      <family val="3"/>
    </font>
    <font>
      <sz val="10"/>
      <color rgb="FFFF0000"/>
      <name val="HGSｺﾞｼｯｸM"/>
      <family val="3"/>
    </font>
    <font>
      <sz val="10.5"/>
      <color rgb="FFFF0000"/>
      <name val="HGｺﾞｼｯｸM"/>
      <family val="3"/>
    </font>
    <font>
      <sz val="11"/>
      <color rgb="FFFF0000"/>
      <name val="HGｺﾞｼｯｸM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/>
      <top style="medium"/>
      <bottom style="double"/>
    </border>
    <border>
      <left style="thin"/>
      <right style="hair"/>
      <top style="medium"/>
      <bottom style="double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 style="double"/>
      <bottom/>
    </border>
    <border>
      <left style="hair"/>
      <right style="medium"/>
      <top style="double"/>
      <bottom style="hair"/>
    </border>
    <border>
      <left style="medium"/>
      <right style="thin"/>
      <top/>
      <bottom/>
    </border>
    <border>
      <left style="hair"/>
      <right style="medium"/>
      <top style="hair"/>
      <bottom style="hair"/>
    </border>
    <border>
      <left style="medium"/>
      <right style="thin"/>
      <top/>
      <bottom style="medium"/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18" fillId="3" borderId="0" applyNumberFormat="0" applyBorder="0" applyAlignment="0" applyProtection="0"/>
    <xf numFmtId="0" fontId="21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3" fillId="23" borderId="9" applyNumberFormat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 vertical="center"/>
      <protection/>
    </xf>
    <xf numFmtId="0" fontId="14" fillId="0" borderId="0">
      <alignment vertical="center"/>
      <protection/>
    </xf>
    <xf numFmtId="0" fontId="6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4" fillId="0" borderId="0" xfId="64" applyFont="1" applyAlignment="1">
      <alignment horizontal="center" vertical="center"/>
      <protection/>
    </xf>
    <xf numFmtId="0" fontId="25" fillId="0" borderId="0" xfId="64" applyFont="1" applyFill="1">
      <alignment vertical="center"/>
      <protection/>
    </xf>
    <xf numFmtId="0" fontId="25" fillId="0" borderId="0" xfId="64" applyFont="1" applyAlignment="1">
      <alignment vertical="center"/>
      <protection/>
    </xf>
    <xf numFmtId="0" fontId="25" fillId="0" borderId="0" xfId="64" applyFont="1">
      <alignment vertical="center"/>
      <protection/>
    </xf>
    <xf numFmtId="0" fontId="25" fillId="0" borderId="0" xfId="64" applyFont="1" applyAlignment="1">
      <alignment horizontal="center" vertical="center"/>
      <protection/>
    </xf>
    <xf numFmtId="0" fontId="25" fillId="0" borderId="0" xfId="64" applyFont="1" applyAlignment="1">
      <alignment horizontal="right" vertical="center"/>
      <protection/>
    </xf>
    <xf numFmtId="0" fontId="26" fillId="0" borderId="0" xfId="64" applyFont="1">
      <alignment vertical="center"/>
      <protection/>
    </xf>
    <xf numFmtId="0" fontId="28" fillId="0" borderId="0" xfId="64" applyFont="1" applyAlignment="1" applyProtection="1">
      <alignment horizontal="left" vertical="center"/>
      <protection hidden="1"/>
    </xf>
    <xf numFmtId="0" fontId="25" fillId="0" borderId="0" xfId="64" applyFont="1" applyAlignment="1" applyProtection="1">
      <alignment vertical="center"/>
      <protection hidden="1"/>
    </xf>
    <xf numFmtId="0" fontId="31" fillId="0" borderId="0" xfId="64" applyFont="1" applyBorder="1" applyAlignment="1" applyProtection="1">
      <alignment horizontal="center" vertical="top"/>
      <protection hidden="1"/>
    </xf>
    <xf numFmtId="0" fontId="25" fillId="0" borderId="0" xfId="64" applyFont="1" applyProtection="1">
      <alignment vertical="center"/>
      <protection hidden="1"/>
    </xf>
    <xf numFmtId="0" fontId="31" fillId="0" borderId="0" xfId="64" applyFont="1" applyBorder="1" applyAlignment="1" applyProtection="1">
      <alignment horizontal="center" vertical="center"/>
      <protection hidden="1"/>
    </xf>
    <xf numFmtId="0" fontId="26" fillId="0" borderId="0" xfId="64" applyFont="1" applyAlignment="1" applyProtection="1">
      <alignment horizontal="right" vertical="center"/>
      <protection hidden="1"/>
    </xf>
    <xf numFmtId="0" fontId="32" fillId="0" borderId="0" xfId="64" applyFont="1" applyBorder="1" applyAlignment="1" applyProtection="1">
      <alignment horizontal="center" vertical="center"/>
      <protection hidden="1"/>
    </xf>
    <xf numFmtId="0" fontId="32" fillId="0" borderId="0" xfId="64" applyFont="1" applyBorder="1" applyAlignment="1" applyProtection="1">
      <alignment horizontal="left" vertical="center"/>
      <protection hidden="1"/>
    </xf>
    <xf numFmtId="0" fontId="25" fillId="0" borderId="0" xfId="64" applyFont="1" applyAlignment="1" applyProtection="1">
      <alignment horizontal="center" vertical="center"/>
      <protection hidden="1"/>
    </xf>
    <xf numFmtId="0" fontId="34" fillId="4" borderId="10" xfId="64" applyFont="1" applyFill="1" applyBorder="1" applyAlignment="1" applyProtection="1">
      <alignment horizontal="center" vertical="center"/>
      <protection hidden="1"/>
    </xf>
    <xf numFmtId="0" fontId="34" fillId="4" borderId="10" xfId="64" applyFont="1" applyFill="1" applyBorder="1" applyAlignment="1" applyProtection="1">
      <alignment horizontal="center" vertical="center" shrinkToFit="1"/>
      <protection hidden="1"/>
    </xf>
    <xf numFmtId="0" fontId="34" fillId="8" borderId="10" xfId="64" applyFont="1" applyFill="1" applyBorder="1" applyAlignment="1" applyProtection="1">
      <alignment horizontal="center" vertical="center" shrinkToFit="1"/>
      <protection hidden="1"/>
    </xf>
    <xf numFmtId="49" fontId="34" fillId="8" borderId="10" xfId="64" applyNumberFormat="1" applyFont="1" applyFill="1" applyBorder="1" applyAlignment="1" applyProtection="1">
      <alignment horizontal="center" vertical="center" shrinkToFit="1"/>
      <protection hidden="1"/>
    </xf>
    <xf numFmtId="0" fontId="35" fillId="23" borderId="10" xfId="64" applyFont="1" applyFill="1" applyBorder="1" applyAlignment="1" applyProtection="1">
      <alignment horizontal="center" vertical="center"/>
      <protection hidden="1"/>
    </xf>
    <xf numFmtId="177" fontId="25" fillId="21" borderId="10" xfId="64" applyNumberFormat="1" applyFont="1" applyFill="1" applyBorder="1">
      <alignment vertical="center"/>
      <protection/>
    </xf>
    <xf numFmtId="0" fontId="26" fillId="0" borderId="0" xfId="64" applyFont="1" applyAlignment="1" applyProtection="1">
      <alignment/>
      <protection hidden="1"/>
    </xf>
    <xf numFmtId="0" fontId="25" fillId="0" borderId="0" xfId="64" applyFont="1" applyBorder="1" applyAlignment="1" applyProtection="1">
      <alignment horizontal="right" vertical="center"/>
      <protection hidden="1"/>
    </xf>
    <xf numFmtId="0" fontId="34" fillId="21" borderId="10" xfId="64" applyFont="1" applyFill="1" applyBorder="1" applyAlignment="1" applyProtection="1">
      <alignment horizontal="center" vertical="center" shrinkToFit="1"/>
      <protection hidden="1"/>
    </xf>
    <xf numFmtId="49" fontId="34" fillId="21" borderId="10" xfId="64" applyNumberFormat="1" applyFont="1" applyFill="1" applyBorder="1" applyAlignment="1" applyProtection="1">
      <alignment horizontal="center" vertical="center" shrinkToFit="1"/>
      <protection hidden="1"/>
    </xf>
    <xf numFmtId="0" fontId="34" fillId="15" borderId="10" xfId="64" applyFont="1" applyFill="1" applyBorder="1" applyAlignment="1" applyProtection="1">
      <alignment horizontal="center" vertical="center" shrinkToFit="1"/>
      <protection hidden="1"/>
    </xf>
    <xf numFmtId="49" fontId="34" fillId="15" borderId="10" xfId="64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64" applyFont="1" applyFill="1" applyBorder="1" applyAlignment="1">
      <alignment horizontal="center" vertical="center"/>
      <protection/>
    </xf>
    <xf numFmtId="0" fontId="25" fillId="0" borderId="0" xfId="64" applyFont="1" applyFill="1" applyAlignment="1">
      <alignment horizontal="right" vertical="center"/>
      <protection/>
    </xf>
    <xf numFmtId="0" fontId="41" fillId="0" borderId="0" xfId="64" applyFont="1">
      <alignment vertical="center"/>
      <protection/>
    </xf>
    <xf numFmtId="0" fontId="41" fillId="0" borderId="0" xfId="64" applyFont="1">
      <alignment vertical="center"/>
      <protection/>
    </xf>
    <xf numFmtId="0" fontId="43" fillId="0" borderId="0" xfId="64" applyFont="1" applyAlignment="1">
      <alignment horizontal="center" vertical="center"/>
      <protection/>
    </xf>
    <xf numFmtId="0" fontId="44" fillId="0" borderId="0" xfId="64" applyFont="1" applyAlignment="1">
      <alignment vertical="center"/>
      <protection/>
    </xf>
    <xf numFmtId="0" fontId="45" fillId="21" borderId="0" xfId="64" applyFont="1" applyFill="1" applyAlignment="1">
      <alignment horizontal="center" vertical="center"/>
      <protection/>
    </xf>
    <xf numFmtId="0" fontId="45" fillId="21" borderId="0" xfId="64" applyFont="1" applyFill="1" applyAlignment="1">
      <alignment vertical="center"/>
      <protection/>
    </xf>
    <xf numFmtId="0" fontId="43" fillId="0" borderId="10" xfId="64" applyFont="1" applyBorder="1" applyAlignment="1" applyProtection="1">
      <alignment horizontal="left" vertical="center" indent="1"/>
      <protection locked="0"/>
    </xf>
    <xf numFmtId="0" fontId="43" fillId="0" borderId="0" xfId="64" applyFont="1">
      <alignment vertical="center"/>
      <protection/>
    </xf>
    <xf numFmtId="0" fontId="43" fillId="0" borderId="0" xfId="64" applyFont="1" applyAlignment="1">
      <alignment vertical="center"/>
      <protection/>
    </xf>
    <xf numFmtId="0" fontId="46" fillId="0" borderId="0" xfId="64" applyFont="1" applyAlignment="1">
      <alignment horizontal="distributed" vertical="center"/>
      <protection/>
    </xf>
    <xf numFmtId="0" fontId="46" fillId="0" borderId="0" xfId="64" applyFont="1">
      <alignment vertical="center"/>
      <protection/>
    </xf>
    <xf numFmtId="0" fontId="43" fillId="21" borderId="0" xfId="64" applyFont="1" applyFill="1" applyAlignment="1">
      <alignment horizontal="center" vertical="center"/>
      <protection/>
    </xf>
    <xf numFmtId="0" fontId="41" fillId="21" borderId="0" xfId="64" applyFont="1" applyFill="1">
      <alignment vertical="center"/>
      <protection/>
    </xf>
    <xf numFmtId="0" fontId="45" fillId="0" borderId="0" xfId="64" applyFont="1" applyAlignment="1">
      <alignment horizontal="right" vertical="center"/>
      <protection/>
    </xf>
    <xf numFmtId="0" fontId="47" fillId="0" borderId="0" xfId="43" applyFont="1" applyAlignment="1">
      <alignment vertical="center"/>
    </xf>
    <xf numFmtId="0" fontId="25" fillId="0" borderId="0" xfId="64" applyFont="1" applyBorder="1" applyAlignment="1">
      <alignment horizontal="left" vertical="center" wrapText="1"/>
      <protection/>
    </xf>
    <xf numFmtId="0" fontId="25" fillId="0" borderId="0" xfId="64" applyFont="1" applyBorder="1" applyAlignment="1">
      <alignment horizontal="left" vertical="top" wrapText="1"/>
      <protection/>
    </xf>
    <xf numFmtId="0" fontId="25" fillId="0" borderId="0" xfId="64" applyFont="1" applyAlignment="1">
      <alignment/>
      <protection/>
    </xf>
    <xf numFmtId="0" fontId="33" fillId="0" borderId="0" xfId="64" applyFont="1" applyAlignment="1">
      <alignment/>
      <protection/>
    </xf>
    <xf numFmtId="0" fontId="51" fillId="0" borderId="0" xfId="64" applyFont="1" applyAlignment="1">
      <alignment/>
      <protection/>
    </xf>
    <xf numFmtId="0" fontId="24" fillId="12" borderId="10" xfId="64" applyFont="1" applyFill="1" applyBorder="1" applyAlignment="1">
      <alignment horizontal="center" vertical="center"/>
      <protection/>
    </xf>
    <xf numFmtId="0" fontId="34" fillId="8" borderId="10" xfId="64" applyFont="1" applyFill="1" applyBorder="1" applyAlignment="1">
      <alignment horizontal="center" vertical="center"/>
      <protection/>
    </xf>
    <xf numFmtId="0" fontId="34" fillId="8" borderId="10" xfId="64" applyFont="1" applyFill="1" applyBorder="1" applyAlignment="1">
      <alignment horizontal="center" vertical="center" shrinkToFit="1"/>
      <protection/>
    </xf>
    <xf numFmtId="0" fontId="34" fillId="8" borderId="11" xfId="64" applyFont="1" applyFill="1" applyBorder="1" applyAlignment="1">
      <alignment horizontal="center" vertical="center"/>
      <protection/>
    </xf>
    <xf numFmtId="0" fontId="34" fillId="10" borderId="12" xfId="64" applyFont="1" applyFill="1" applyBorder="1" applyAlignment="1">
      <alignment horizontal="center" vertical="center" shrinkToFit="1"/>
      <protection/>
    </xf>
    <xf numFmtId="0" fontId="51" fillId="24" borderId="10" xfId="64" applyFont="1" applyFill="1" applyBorder="1" applyAlignment="1">
      <alignment horizontal="center" vertical="center"/>
      <protection/>
    </xf>
    <xf numFmtId="0" fontId="51" fillId="24" borderId="10" xfId="64" applyFont="1" applyFill="1" applyBorder="1">
      <alignment vertical="center"/>
      <protection/>
    </xf>
    <xf numFmtId="0" fontId="51" fillId="24" borderId="11" xfId="64" applyFont="1" applyFill="1" applyBorder="1" applyAlignment="1">
      <alignment horizontal="center" vertical="center"/>
      <protection/>
    </xf>
    <xf numFmtId="0" fontId="51" fillId="24" borderId="13" xfId="64" applyFont="1" applyFill="1" applyBorder="1">
      <alignment vertical="center"/>
      <protection/>
    </xf>
    <xf numFmtId="0" fontId="51" fillId="0" borderId="0" xfId="64" applyFont="1">
      <alignment vertical="center"/>
      <protection/>
    </xf>
    <xf numFmtId="0" fontId="52" fillId="0" borderId="0" xfId="64" applyFont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33" fillId="0" borderId="0" xfId="64" applyFont="1" applyFill="1">
      <alignment vertical="center"/>
      <protection/>
    </xf>
    <xf numFmtId="0" fontId="33" fillId="21" borderId="0" xfId="64" applyFont="1" applyFill="1" applyAlignment="1">
      <alignment vertical="center"/>
      <protection/>
    </xf>
    <xf numFmtId="0" fontId="53" fillId="0" borderId="0" xfId="64" applyFont="1" applyBorder="1" applyAlignment="1">
      <alignment vertical="center" wrapText="1" indent="2"/>
      <protection/>
    </xf>
    <xf numFmtId="49" fontId="34" fillId="10" borderId="14" xfId="64" applyNumberFormat="1" applyFont="1" applyFill="1" applyBorder="1" applyAlignment="1">
      <alignment horizontal="center" vertical="center" shrinkToFit="1"/>
      <protection/>
    </xf>
    <xf numFmtId="0" fontId="34" fillId="25" borderId="12" xfId="64" applyFont="1" applyFill="1" applyBorder="1" applyAlignment="1">
      <alignment horizontal="center" vertical="center" shrinkToFit="1"/>
      <protection/>
    </xf>
    <xf numFmtId="49" fontId="34" fillId="25" borderId="14" xfId="64" applyNumberFormat="1" applyFont="1" applyFill="1" applyBorder="1" applyAlignment="1">
      <alignment horizontal="center" vertical="center" shrinkToFit="1"/>
      <protection/>
    </xf>
    <xf numFmtId="0" fontId="34" fillId="15" borderId="12" xfId="64" applyFont="1" applyFill="1" applyBorder="1" applyAlignment="1">
      <alignment horizontal="center" vertical="center" shrinkToFit="1"/>
      <protection/>
    </xf>
    <xf numFmtId="49" fontId="34" fillId="15" borderId="14" xfId="64" applyNumberFormat="1" applyFont="1" applyFill="1" applyBorder="1" applyAlignment="1">
      <alignment horizontal="center" vertical="center" shrinkToFit="1"/>
      <protection/>
    </xf>
    <xf numFmtId="0" fontId="34" fillId="26" borderId="15" xfId="64" applyFont="1" applyFill="1" applyBorder="1" applyAlignment="1">
      <alignment horizontal="center" vertical="center"/>
      <protection/>
    </xf>
    <xf numFmtId="0" fontId="34" fillId="26" borderId="16" xfId="64" applyFont="1" applyFill="1" applyBorder="1" applyAlignment="1">
      <alignment horizontal="center" vertical="center"/>
      <protection/>
    </xf>
    <xf numFmtId="49" fontId="51" fillId="24" borderId="10" xfId="64" applyNumberFormat="1" applyFont="1" applyFill="1" applyBorder="1">
      <alignment vertical="center"/>
      <protection/>
    </xf>
    <xf numFmtId="0" fontId="25" fillId="0" borderId="17" xfId="64" applyFont="1" applyBorder="1" applyAlignment="1">
      <alignment horizontal="center" vertical="center"/>
      <protection/>
    </xf>
    <xf numFmtId="0" fontId="25" fillId="0" borderId="18" xfId="64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54" fillId="0" borderId="0" xfId="64" applyFont="1">
      <alignment vertical="center"/>
      <protection/>
    </xf>
    <xf numFmtId="0" fontId="54" fillId="0" borderId="0" xfId="64" applyFont="1">
      <alignment vertical="center"/>
      <protection/>
    </xf>
    <xf numFmtId="0" fontId="25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33" fillId="0" borderId="0" xfId="64" applyFont="1" applyFill="1">
      <alignment vertical="center"/>
      <protection/>
    </xf>
    <xf numFmtId="0" fontId="26" fillId="0" borderId="0" xfId="64" applyFont="1" applyAlignment="1">
      <alignment/>
      <protection/>
    </xf>
    <xf numFmtId="0" fontId="51" fillId="24" borderId="0" xfId="64" applyFont="1" applyFill="1" applyBorder="1" applyAlignment="1">
      <alignment horizontal="center" vertical="center"/>
      <protection/>
    </xf>
    <xf numFmtId="0" fontId="51" fillId="24" borderId="0" xfId="64" applyFont="1" applyFill="1" applyBorder="1">
      <alignment vertical="center"/>
      <protection/>
    </xf>
    <xf numFmtId="49" fontId="51" fillId="24" borderId="0" xfId="64" applyNumberFormat="1" applyFont="1" applyFill="1" applyBorder="1">
      <alignment vertical="center"/>
      <protection/>
    </xf>
    <xf numFmtId="0" fontId="25" fillId="0" borderId="0" xfId="64" applyFont="1" applyBorder="1" applyAlignment="1">
      <alignment horizontal="center" vertical="center"/>
      <protection/>
    </xf>
    <xf numFmtId="0" fontId="25" fillId="0" borderId="0" xfId="64" applyFont="1">
      <alignment vertical="center"/>
      <protection/>
    </xf>
    <xf numFmtId="0" fontId="25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25" fillId="0" borderId="0" xfId="64" applyFont="1" applyFill="1">
      <alignment vertical="center"/>
      <protection/>
    </xf>
    <xf numFmtId="0" fontId="25" fillId="0" borderId="0" xfId="64" applyFont="1" applyFill="1" applyAlignment="1">
      <alignment horizontal="right"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62" fillId="0" borderId="10" xfId="64" applyFont="1" applyFill="1" applyBorder="1" applyProtection="1">
      <alignment vertical="center"/>
      <protection locked="0"/>
    </xf>
    <xf numFmtId="0" fontId="62" fillId="0" borderId="10" xfId="64" applyFont="1" applyFill="1" applyBorder="1" applyAlignment="1" applyProtection="1">
      <alignment horizontal="center" vertical="center"/>
      <protection locked="0"/>
    </xf>
    <xf numFmtId="179" fontId="62" fillId="0" borderId="10" xfId="64" applyNumberFormat="1" applyFont="1" applyFill="1" applyBorder="1" applyAlignment="1" applyProtection="1">
      <alignment horizontal="right" vertical="center"/>
      <protection locked="0"/>
    </xf>
    <xf numFmtId="49" fontId="62" fillId="0" borderId="10" xfId="64" applyNumberFormat="1" applyFont="1" applyFill="1" applyBorder="1" applyAlignment="1" applyProtection="1">
      <alignment horizontal="right" vertical="center"/>
      <protection locked="0"/>
    </xf>
    <xf numFmtId="0" fontId="35" fillId="23" borderId="10" xfId="64" applyFont="1" applyFill="1" applyBorder="1" applyAlignment="1" applyProtection="1">
      <alignment horizontal="center" vertical="center"/>
      <protection/>
    </xf>
    <xf numFmtId="0" fontId="33" fillId="23" borderId="10" xfId="64" applyFont="1" applyFill="1" applyBorder="1" applyAlignment="1" applyProtection="1">
      <alignment horizontal="center" vertical="center"/>
      <protection/>
    </xf>
    <xf numFmtId="177" fontId="25" fillId="21" borderId="10" xfId="64" applyNumberFormat="1" applyFont="1" applyFill="1" applyBorder="1">
      <alignment vertical="center"/>
      <protection/>
    </xf>
    <xf numFmtId="49" fontId="63" fillId="23" borderId="10" xfId="64" applyNumberFormat="1" applyFont="1" applyFill="1" applyBorder="1" applyAlignment="1" applyProtection="1">
      <alignment horizontal="right" vertical="center"/>
      <protection/>
    </xf>
    <xf numFmtId="0" fontId="64" fillId="0" borderId="10" xfId="64" applyFont="1" applyFill="1" applyBorder="1" applyAlignment="1" applyProtection="1">
      <alignment horizontal="center" vertical="center"/>
      <protection locked="0"/>
    </xf>
    <xf numFmtId="0" fontId="43" fillId="0" borderId="10" xfId="64" applyFont="1" applyBorder="1" applyAlignment="1" applyProtection="1">
      <alignment horizontal="left" vertical="center" indent="1"/>
      <protection locked="0"/>
    </xf>
    <xf numFmtId="178" fontId="62" fillId="23" borderId="10" xfId="51" applyNumberFormat="1" applyFont="1" applyFill="1" applyBorder="1" applyAlignment="1" applyProtection="1">
      <alignment vertical="center"/>
      <protection hidden="1"/>
    </xf>
    <xf numFmtId="0" fontId="62" fillId="23" borderId="10" xfId="64" applyFont="1" applyFill="1" applyBorder="1" applyProtection="1">
      <alignment vertical="center"/>
      <protection hidden="1"/>
    </xf>
    <xf numFmtId="0" fontId="62" fillId="23" borderId="10" xfId="64" applyFont="1" applyFill="1" applyBorder="1" applyAlignment="1" applyProtection="1">
      <alignment horizontal="center" vertical="center"/>
      <protection hidden="1"/>
    </xf>
    <xf numFmtId="49" fontId="62" fillId="23" borderId="10" xfId="64" applyNumberFormat="1" applyFont="1" applyFill="1" applyBorder="1" applyAlignment="1" applyProtection="1">
      <alignment horizontal="right" vertical="center"/>
      <protection hidden="1"/>
    </xf>
    <xf numFmtId="178" fontId="63" fillId="23" borderId="10" xfId="51" applyNumberFormat="1" applyFont="1" applyFill="1" applyBorder="1" applyAlignment="1" applyProtection="1">
      <alignment vertical="center"/>
      <protection hidden="1"/>
    </xf>
    <xf numFmtId="0" fontId="63" fillId="23" borderId="10" xfId="64" applyFont="1" applyFill="1" applyBorder="1" applyProtection="1">
      <alignment vertical="center"/>
      <protection/>
    </xf>
    <xf numFmtId="0" fontId="63" fillId="23" borderId="10" xfId="64" applyFont="1" applyFill="1" applyBorder="1" applyAlignment="1" applyProtection="1">
      <alignment horizontal="center" vertical="center"/>
      <protection/>
    </xf>
    <xf numFmtId="0" fontId="63" fillId="0" borderId="10" xfId="64" applyFont="1" applyFill="1" applyBorder="1" applyProtection="1">
      <alignment vertical="center"/>
      <protection locked="0"/>
    </xf>
    <xf numFmtId="0" fontId="63" fillId="0" borderId="10" xfId="64" applyFont="1" applyFill="1" applyBorder="1" applyAlignment="1" applyProtection="1">
      <alignment horizontal="center" vertical="center"/>
      <protection locked="0"/>
    </xf>
    <xf numFmtId="179" fontId="63" fillId="0" borderId="10" xfId="64" applyNumberFormat="1" applyFont="1" applyFill="1" applyBorder="1" applyAlignment="1" applyProtection="1">
      <alignment horizontal="right" vertical="center"/>
      <protection locked="0"/>
    </xf>
    <xf numFmtId="0" fontId="48" fillId="21" borderId="0" xfId="64" applyFont="1" applyFill="1" applyAlignment="1">
      <alignment horizontal="center" vertical="center"/>
      <protection/>
    </xf>
    <xf numFmtId="0" fontId="50" fillId="24" borderId="0" xfId="64" applyFont="1" applyFill="1" applyBorder="1" applyAlignment="1">
      <alignment horizontal="left" vertical="top" wrapText="1"/>
      <protection/>
    </xf>
    <xf numFmtId="0" fontId="25" fillId="0" borderId="0" xfId="64" applyFont="1" applyBorder="1" applyAlignment="1">
      <alignment horizontal="left" vertical="center" wrapText="1"/>
      <protection/>
    </xf>
    <xf numFmtId="0" fontId="49" fillId="0" borderId="19" xfId="64" applyFont="1" applyBorder="1" applyAlignment="1">
      <alignment horizontal="center" vertical="center" wrapText="1" indent="2"/>
      <protection/>
    </xf>
    <xf numFmtId="0" fontId="49" fillId="0" borderId="20" xfId="64" applyFont="1" applyBorder="1" applyAlignment="1">
      <alignment horizontal="center" vertical="center" wrapText="1" indent="2"/>
      <protection/>
    </xf>
    <xf numFmtId="0" fontId="49" fillId="0" borderId="21" xfId="64" applyFont="1" applyBorder="1" applyAlignment="1">
      <alignment horizontal="center" vertical="center" wrapText="1" indent="2"/>
      <protection/>
    </xf>
    <xf numFmtId="0" fontId="49" fillId="0" borderId="22" xfId="64" applyFont="1" applyBorder="1" applyAlignment="1">
      <alignment horizontal="center" vertical="center" wrapText="1" indent="2"/>
      <protection/>
    </xf>
    <xf numFmtId="0" fontId="49" fillId="0" borderId="0" xfId="64" applyFont="1" applyBorder="1" applyAlignment="1">
      <alignment horizontal="center" vertical="center" wrapText="1" indent="2"/>
      <protection/>
    </xf>
    <xf numFmtId="0" fontId="49" fillId="0" borderId="23" xfId="64" applyFont="1" applyBorder="1" applyAlignment="1">
      <alignment horizontal="center" vertical="center" wrapText="1" indent="2"/>
      <protection/>
    </xf>
    <xf numFmtId="0" fontId="49" fillId="0" borderId="24" xfId="64" applyFont="1" applyBorder="1" applyAlignment="1">
      <alignment horizontal="center" vertical="center" wrapText="1" indent="2"/>
      <protection/>
    </xf>
    <xf numFmtId="0" fontId="49" fillId="0" borderId="25" xfId="64" applyFont="1" applyBorder="1" applyAlignment="1">
      <alignment horizontal="center" vertical="center" wrapText="1" indent="2"/>
      <protection/>
    </xf>
    <xf numFmtId="0" fontId="49" fillId="0" borderId="26" xfId="64" applyFont="1" applyBorder="1" applyAlignment="1">
      <alignment horizontal="center" vertical="center" wrapText="1" indent="2"/>
      <protection/>
    </xf>
    <xf numFmtId="0" fontId="42" fillId="3" borderId="0" xfId="64" applyFont="1" applyFill="1" applyAlignment="1">
      <alignment horizontal="center" vertical="center"/>
      <protection/>
    </xf>
    <xf numFmtId="0" fontId="46" fillId="21" borderId="0" xfId="64" applyFont="1" applyFill="1" applyAlignment="1">
      <alignment horizontal="center" vertical="center"/>
      <protection/>
    </xf>
    <xf numFmtId="0" fontId="43" fillId="21" borderId="0" xfId="64" applyFont="1" applyFill="1" applyAlignment="1">
      <alignment horizontal="center" vertical="center"/>
      <protection/>
    </xf>
    <xf numFmtId="0" fontId="27" fillId="0" borderId="27" xfId="64" applyFont="1" applyBorder="1" applyAlignment="1" applyProtection="1">
      <alignment horizontal="center" vertical="center"/>
      <protection hidden="1"/>
    </xf>
    <xf numFmtId="0" fontId="27" fillId="0" borderId="28" xfId="64" applyFont="1" applyBorder="1" applyAlignment="1" applyProtection="1">
      <alignment horizontal="center" vertical="center"/>
      <protection hidden="1"/>
    </xf>
    <xf numFmtId="0" fontId="29" fillId="27" borderId="0" xfId="64" applyFont="1" applyFill="1" applyAlignment="1" applyProtection="1">
      <alignment horizontal="center" vertical="center"/>
      <protection hidden="1"/>
    </xf>
    <xf numFmtId="0" fontId="30" fillId="0" borderId="20" xfId="64" applyFont="1" applyBorder="1" applyAlignment="1" applyProtection="1">
      <alignment horizontal="center" vertical="top"/>
      <protection hidden="1"/>
    </xf>
    <xf numFmtId="0" fontId="32" fillId="0" borderId="27" xfId="64" applyFont="1" applyBorder="1" applyAlignment="1" applyProtection="1">
      <alignment horizontal="center" vertical="center"/>
      <protection hidden="1"/>
    </xf>
    <xf numFmtId="0" fontId="32" fillId="0" borderId="29" xfId="64" applyFont="1" applyBorder="1" applyAlignment="1" applyProtection="1">
      <alignment horizontal="center" vertical="center"/>
      <protection hidden="1"/>
    </xf>
    <xf numFmtId="0" fontId="32" fillId="0" borderId="27" xfId="64" applyFont="1" applyBorder="1" applyAlignment="1" applyProtection="1">
      <alignment horizontal="left" vertical="center" indent="1"/>
      <protection hidden="1"/>
    </xf>
    <xf numFmtId="0" fontId="32" fillId="0" borderId="28" xfId="64" applyFont="1" applyBorder="1" applyAlignment="1" applyProtection="1">
      <alignment horizontal="left" vertical="center" indent="1"/>
      <protection hidden="1"/>
    </xf>
    <xf numFmtId="0" fontId="26" fillId="0" borderId="0" xfId="64" applyFont="1" applyAlignment="1" applyProtection="1">
      <alignment horizontal="center" vertical="center"/>
      <protection hidden="1"/>
    </xf>
    <xf numFmtId="0" fontId="26" fillId="0" borderId="0" xfId="64" applyFont="1" applyAlignment="1" applyProtection="1">
      <alignment horizontal="left" vertical="center" indent="2"/>
      <protection hidden="1"/>
    </xf>
    <xf numFmtId="0" fontId="25" fillId="8" borderId="10" xfId="64" applyFont="1" applyFill="1" applyBorder="1" applyAlignment="1" applyProtection="1">
      <alignment horizontal="center" vertical="center"/>
      <protection hidden="1"/>
    </xf>
    <xf numFmtId="0" fontId="25" fillId="21" borderId="10" xfId="64" applyFont="1" applyFill="1" applyBorder="1" applyAlignment="1" applyProtection="1">
      <alignment horizontal="center" vertical="center"/>
      <protection hidden="1"/>
    </xf>
    <xf numFmtId="0" fontId="25" fillId="15" borderId="10" xfId="64" applyFont="1" applyFill="1" applyBorder="1" applyAlignment="1" applyProtection="1">
      <alignment horizontal="center" vertical="center"/>
      <protection hidden="1"/>
    </xf>
    <xf numFmtId="0" fontId="27" fillId="0" borderId="27" xfId="64" applyFont="1" applyBorder="1" applyAlignment="1" applyProtection="1">
      <alignment horizontal="center" vertical="center"/>
      <protection hidden="1"/>
    </xf>
    <xf numFmtId="0" fontId="27" fillId="0" borderId="28" xfId="64" applyFont="1" applyBorder="1" applyAlignment="1" applyProtection="1">
      <alignment horizontal="center" vertical="center"/>
      <protection hidden="1"/>
    </xf>
    <xf numFmtId="0" fontId="25" fillId="7" borderId="10" xfId="64" applyFont="1" applyFill="1" applyBorder="1" applyAlignment="1" applyProtection="1">
      <alignment horizontal="center" vertical="center"/>
      <protection hidden="1"/>
    </xf>
    <xf numFmtId="0" fontId="25" fillId="5" borderId="10" xfId="64" applyFont="1" applyFill="1" applyBorder="1" applyAlignment="1" applyProtection="1">
      <alignment horizontal="center" vertical="center"/>
      <protection hidden="1"/>
    </xf>
    <xf numFmtId="0" fontId="25" fillId="9" borderId="10" xfId="64" applyFont="1" applyFill="1" applyBorder="1" applyAlignment="1" applyProtection="1">
      <alignment horizontal="center" vertical="center"/>
      <protection hidden="1"/>
    </xf>
    <xf numFmtId="0" fontId="26" fillId="0" borderId="30" xfId="64" applyFont="1" applyBorder="1" applyAlignment="1" applyProtection="1">
      <alignment horizontal="left" vertical="center" indent="1"/>
      <protection locked="0"/>
    </xf>
    <xf numFmtId="0" fontId="26" fillId="0" borderId="10" xfId="64" applyFont="1" applyBorder="1" applyProtection="1">
      <alignment vertical="center"/>
      <protection locked="0"/>
    </xf>
    <xf numFmtId="0" fontId="26" fillId="0" borderId="30" xfId="64" applyFont="1" applyBorder="1" applyAlignment="1" applyProtection="1">
      <alignment horizontal="center" vertical="center"/>
      <protection locked="0"/>
    </xf>
    <xf numFmtId="0" fontId="30" fillId="0" borderId="30" xfId="64" applyFont="1" applyBorder="1" applyAlignment="1" applyProtection="1">
      <alignment horizontal="left" vertical="center" indent="1"/>
      <protection locked="0"/>
    </xf>
    <xf numFmtId="0" fontId="30" fillId="0" borderId="10" xfId="64" applyFont="1" applyBorder="1" applyProtection="1">
      <alignment vertical="center"/>
      <protection locked="0"/>
    </xf>
    <xf numFmtId="0" fontId="30" fillId="0" borderId="30" xfId="64" applyFont="1" applyBorder="1" applyAlignment="1" applyProtection="1">
      <alignment horizontal="center" vertical="center"/>
      <protection locked="0"/>
    </xf>
    <xf numFmtId="0" fontId="62" fillId="0" borderId="10" xfId="64" applyFont="1" applyBorder="1" applyAlignment="1" applyProtection="1">
      <alignment vertical="center"/>
      <protection/>
    </xf>
    <xf numFmtId="0" fontId="32" fillId="0" borderId="27" xfId="64" applyFont="1" applyBorder="1" applyAlignment="1" applyProtection="1">
      <alignment horizontal="left" vertical="center"/>
      <protection hidden="1"/>
    </xf>
    <xf numFmtId="0" fontId="32" fillId="0" borderId="29" xfId="64" applyFont="1" applyBorder="1" applyAlignment="1" applyProtection="1">
      <alignment horizontal="left" vertical="center"/>
      <protection hidden="1"/>
    </xf>
    <xf numFmtId="0" fontId="32" fillId="0" borderId="28" xfId="64" applyFont="1" applyBorder="1" applyAlignment="1" applyProtection="1">
      <alignment horizontal="left" vertical="center"/>
      <protection hidden="1"/>
    </xf>
    <xf numFmtId="0" fontId="25" fillId="0" borderId="0" xfId="64" applyFont="1" applyProtection="1">
      <alignment vertical="center"/>
      <protection/>
    </xf>
    <xf numFmtId="0" fontId="25" fillId="0" borderId="0" xfId="64" applyFont="1" applyAlignment="1" applyProtection="1">
      <alignment horizontal="right" vertical="center"/>
      <protection/>
    </xf>
    <xf numFmtId="0" fontId="25" fillId="0" borderId="0" xfId="64" applyFont="1" applyAlignment="1" applyProtection="1">
      <alignment horizontal="right" vertical="center"/>
      <protection/>
    </xf>
    <xf numFmtId="0" fontId="25" fillId="0" borderId="0" xfId="64" applyFont="1" applyAlignment="1" applyProtection="1">
      <alignment horizontal="center" vertical="center"/>
      <protection/>
    </xf>
    <xf numFmtId="0" fontId="25" fillId="28" borderId="13" xfId="64" applyFont="1" applyFill="1" applyBorder="1" applyAlignment="1" applyProtection="1">
      <alignment horizontal="center" vertical="center"/>
      <protection/>
    </xf>
    <xf numFmtId="177" fontId="62" fillId="28" borderId="11" xfId="64" applyNumberFormat="1" applyFont="1" applyFill="1" applyBorder="1" applyProtection="1">
      <alignment vertical="center"/>
      <protection/>
    </xf>
    <xf numFmtId="0" fontId="62" fillId="28" borderId="31" xfId="64" applyFont="1" applyFill="1" applyBorder="1" applyAlignment="1" applyProtection="1">
      <alignment horizontal="center" vertical="center"/>
      <protection/>
    </xf>
    <xf numFmtId="38" fontId="62" fillId="28" borderId="31" xfId="51" applyFont="1" applyFill="1" applyBorder="1" applyAlignment="1" applyProtection="1">
      <alignment horizontal="center" vertical="center"/>
      <protection/>
    </xf>
    <xf numFmtId="0" fontId="62" fillId="28" borderId="31" xfId="64" applyFont="1" applyFill="1" applyBorder="1" applyProtection="1">
      <alignment vertical="center"/>
      <protection/>
    </xf>
    <xf numFmtId="178" fontId="62" fillId="28" borderId="31" xfId="51" applyNumberFormat="1" applyFont="1" applyFill="1" applyBorder="1" applyAlignment="1" applyProtection="1">
      <alignment horizontal="right" vertical="center"/>
      <protection/>
    </xf>
    <xf numFmtId="0" fontId="62" fillId="28" borderId="32" xfId="64" applyFont="1" applyFill="1" applyBorder="1" applyProtection="1">
      <alignment vertical="center"/>
      <protection/>
    </xf>
    <xf numFmtId="0" fontId="25" fillId="28" borderId="33" xfId="64" applyFont="1" applyFill="1" applyBorder="1" applyAlignment="1" applyProtection="1">
      <alignment horizontal="center" vertical="center"/>
      <protection/>
    </xf>
    <xf numFmtId="177" fontId="62" fillId="28" borderId="34" xfId="64" applyNumberFormat="1" applyFont="1" applyFill="1" applyBorder="1" applyProtection="1">
      <alignment vertical="center"/>
      <protection/>
    </xf>
    <xf numFmtId="0" fontId="62" fillId="28" borderId="35" xfId="64" applyFont="1" applyFill="1" applyBorder="1" applyAlignment="1" applyProtection="1">
      <alignment horizontal="center" vertical="center"/>
      <protection/>
    </xf>
    <xf numFmtId="38" fontId="62" fillId="28" borderId="35" xfId="51" applyFont="1" applyFill="1" applyBorder="1" applyAlignment="1" applyProtection="1">
      <alignment horizontal="center" vertical="center"/>
      <protection/>
    </xf>
    <xf numFmtId="0" fontId="62" fillId="28" borderId="35" xfId="64" applyFont="1" applyFill="1" applyBorder="1" applyProtection="1">
      <alignment vertical="center"/>
      <protection/>
    </xf>
    <xf numFmtId="178" fontId="62" fillId="28" borderId="35" xfId="51" applyNumberFormat="1" applyFont="1" applyFill="1" applyBorder="1" applyAlignment="1" applyProtection="1">
      <alignment horizontal="right" vertical="center"/>
      <protection/>
    </xf>
    <xf numFmtId="0" fontId="62" fillId="28" borderId="36" xfId="64" applyFont="1" applyFill="1" applyBorder="1" applyProtection="1">
      <alignment vertical="center"/>
      <protection/>
    </xf>
    <xf numFmtId="178" fontId="25" fillId="0" borderId="22" xfId="51" applyNumberFormat="1" applyFont="1" applyFill="1" applyBorder="1" applyAlignment="1" applyProtection="1">
      <alignment horizontal="right" vertical="center"/>
      <protection/>
    </xf>
    <xf numFmtId="0" fontId="25" fillId="0" borderId="0" xfId="64" applyFont="1" applyAlignment="1" applyProtection="1">
      <alignment vertical="center"/>
      <protection/>
    </xf>
    <xf numFmtId="0" fontId="33" fillId="0" borderId="0" xfId="64" applyFont="1" applyBorder="1" applyAlignment="1" applyProtection="1">
      <alignment horizontal="right" vertical="center"/>
      <protection/>
    </xf>
    <xf numFmtId="0" fontId="25" fillId="28" borderId="24" xfId="64" applyFont="1" applyFill="1" applyBorder="1" applyAlignment="1" applyProtection="1">
      <alignment horizontal="center" vertical="center"/>
      <protection/>
    </xf>
    <xf numFmtId="0" fontId="25" fillId="28" borderId="25" xfId="64" applyFont="1" applyFill="1" applyBorder="1" applyAlignment="1" applyProtection="1">
      <alignment horizontal="center" vertical="center"/>
      <protection/>
    </xf>
    <xf numFmtId="178" fontId="56" fillId="28" borderId="25" xfId="51" applyNumberFormat="1" applyFont="1" applyFill="1" applyBorder="1" applyAlignment="1" applyProtection="1">
      <alignment horizontal="right" vertical="center"/>
      <protection/>
    </xf>
    <xf numFmtId="0" fontId="25" fillId="28" borderId="26" xfId="64" applyFont="1" applyFill="1" applyBorder="1" applyProtection="1">
      <alignment vertical="center"/>
      <protection/>
    </xf>
    <xf numFmtId="0" fontId="25" fillId="28" borderId="10" xfId="64" applyFont="1" applyFill="1" applyBorder="1" applyAlignment="1" applyProtection="1">
      <alignment horizontal="center" vertical="center"/>
      <protection/>
    </xf>
    <xf numFmtId="0" fontId="34" fillId="28" borderId="10" xfId="64" applyFont="1" applyFill="1" applyBorder="1" applyAlignment="1" applyProtection="1">
      <alignment horizontal="center" vertical="center"/>
      <protection/>
    </xf>
    <xf numFmtId="0" fontId="34" fillId="23" borderId="10" xfId="64" applyFont="1" applyFill="1" applyBorder="1" applyAlignment="1" applyProtection="1">
      <alignment horizontal="center" vertical="center"/>
      <protection/>
    </xf>
    <xf numFmtId="0" fontId="72" fillId="0" borderId="10" xfId="64" applyFont="1" applyBorder="1" applyAlignment="1" applyProtection="1">
      <alignment vertical="center"/>
      <protection/>
    </xf>
    <xf numFmtId="0" fontId="31" fillId="0" borderId="27" xfId="64" applyFont="1" applyBorder="1" applyAlignment="1" applyProtection="1">
      <alignment horizontal="left" vertical="center"/>
      <protection hidden="1"/>
    </xf>
    <xf numFmtId="0" fontId="31" fillId="0" borderId="29" xfId="64" applyFont="1" applyBorder="1" applyAlignment="1" applyProtection="1">
      <alignment horizontal="left" vertical="center"/>
      <protection hidden="1"/>
    </xf>
    <xf numFmtId="0" fontId="31" fillId="0" borderId="28" xfId="64" applyFont="1" applyBorder="1" applyAlignment="1" applyProtection="1">
      <alignment horizontal="left" vertical="center"/>
      <protection hidden="1"/>
    </xf>
    <xf numFmtId="0" fontId="28" fillId="0" borderId="0" xfId="64" applyFont="1" applyAlignment="1" applyProtection="1">
      <alignment horizontal="left" vertical="center"/>
      <protection/>
    </xf>
    <xf numFmtId="0" fontId="29" fillId="17" borderId="0" xfId="64" applyFont="1" applyFill="1" applyAlignment="1" applyProtection="1">
      <alignment horizontal="center" vertical="center"/>
      <protection/>
    </xf>
    <xf numFmtId="0" fontId="25" fillId="0" borderId="0" xfId="64" applyFont="1" applyProtection="1">
      <alignment vertical="center"/>
      <protection/>
    </xf>
    <xf numFmtId="0" fontId="25" fillId="0" borderId="0" xfId="64" applyFont="1" applyAlignment="1" applyProtection="1">
      <alignment vertical="center"/>
      <protection/>
    </xf>
    <xf numFmtId="0" fontId="25" fillId="0" borderId="0" xfId="64" applyFont="1" applyAlignment="1" applyProtection="1">
      <alignment horizontal="right" vertical="center"/>
      <protection/>
    </xf>
    <xf numFmtId="0" fontId="30" fillId="0" borderId="20" xfId="64" applyFont="1" applyBorder="1" applyAlignment="1" applyProtection="1">
      <alignment horizontal="center" vertical="top"/>
      <protection/>
    </xf>
    <xf numFmtId="0" fontId="31" fillId="0" borderId="0" xfId="64" applyFont="1" applyBorder="1" applyAlignment="1" applyProtection="1">
      <alignment horizontal="center" vertical="top"/>
      <protection/>
    </xf>
    <xf numFmtId="0" fontId="26" fillId="0" borderId="0" xfId="64" applyFont="1" applyAlignment="1" applyProtection="1">
      <alignment/>
      <protection/>
    </xf>
    <xf numFmtId="0" fontId="32" fillId="0" borderId="27" xfId="64" applyFont="1" applyBorder="1" applyAlignment="1" applyProtection="1">
      <alignment horizontal="center" vertical="center"/>
      <protection/>
    </xf>
    <xf numFmtId="0" fontId="32" fillId="0" borderId="29" xfId="64" applyFont="1" applyBorder="1" applyAlignment="1" applyProtection="1">
      <alignment horizontal="center" vertical="center"/>
      <protection/>
    </xf>
    <xf numFmtId="0" fontId="32" fillId="0" borderId="27" xfId="64" applyFont="1" applyBorder="1" applyAlignment="1" applyProtection="1">
      <alignment horizontal="left" vertical="center" indent="1"/>
      <protection/>
    </xf>
    <xf numFmtId="0" fontId="32" fillId="0" borderId="28" xfId="64" applyFont="1" applyBorder="1" applyAlignment="1" applyProtection="1">
      <alignment horizontal="left" vertical="center" indent="1"/>
      <protection/>
    </xf>
    <xf numFmtId="0" fontId="31" fillId="0" borderId="0" xfId="64" applyFont="1" applyBorder="1" applyAlignment="1" applyProtection="1">
      <alignment horizontal="center" vertical="center"/>
      <protection/>
    </xf>
    <xf numFmtId="0" fontId="26" fillId="0" borderId="0" xfId="64" applyFont="1" applyAlignment="1" applyProtection="1">
      <alignment horizontal="right" vertical="center"/>
      <protection/>
    </xf>
    <xf numFmtId="0" fontId="26" fillId="0" borderId="0" xfId="64" applyFont="1" applyAlignment="1" applyProtection="1">
      <alignment horizontal="center" vertical="center"/>
      <protection/>
    </xf>
    <xf numFmtId="0" fontId="26" fillId="0" borderId="0" xfId="64" applyFont="1" applyAlignment="1" applyProtection="1">
      <alignment horizontal="left" vertical="center" indent="2"/>
      <protection/>
    </xf>
    <xf numFmtId="0" fontId="32" fillId="0" borderId="0" xfId="64" applyFont="1" applyBorder="1" applyAlignment="1" applyProtection="1">
      <alignment horizontal="center" vertical="center"/>
      <protection/>
    </xf>
    <xf numFmtId="0" fontId="32" fillId="0" borderId="0" xfId="64" applyFont="1" applyBorder="1" applyAlignment="1" applyProtection="1">
      <alignment horizontal="left" vertical="center"/>
      <protection/>
    </xf>
    <xf numFmtId="0" fontId="25" fillId="0" borderId="0" xfId="64" applyFont="1" applyBorder="1" applyAlignment="1" applyProtection="1">
      <alignment vertical="center"/>
      <protection/>
    </xf>
    <xf numFmtId="0" fontId="25" fillId="0" borderId="0" xfId="64" applyFont="1" applyAlignment="1" applyProtection="1">
      <alignment horizontal="center" vertical="center"/>
      <protection/>
    </xf>
    <xf numFmtId="0" fontId="25" fillId="3" borderId="37" xfId="64" applyFont="1" applyFill="1" applyBorder="1" applyAlignment="1" applyProtection="1">
      <alignment horizontal="center" vertical="center"/>
      <protection/>
    </xf>
    <xf numFmtId="177" fontId="62" fillId="3" borderId="0" xfId="64" applyNumberFormat="1" applyFont="1" applyFill="1" applyBorder="1" applyProtection="1">
      <alignment vertical="center"/>
      <protection/>
    </xf>
    <xf numFmtId="0" fontId="25" fillId="3" borderId="38" xfId="64" applyFont="1" applyFill="1" applyBorder="1" applyAlignment="1" applyProtection="1">
      <alignment horizontal="center" vertical="center"/>
      <protection/>
    </xf>
    <xf numFmtId="38" fontId="63" fillId="3" borderId="38" xfId="51" applyFont="1" applyFill="1" applyBorder="1" applyAlignment="1" applyProtection="1">
      <alignment horizontal="center" vertical="center"/>
      <protection/>
    </xf>
    <xf numFmtId="0" fontId="25" fillId="3" borderId="38" xfId="64" applyFont="1" applyFill="1" applyBorder="1" applyProtection="1">
      <alignment vertical="center"/>
      <protection/>
    </xf>
    <xf numFmtId="178" fontId="63" fillId="3" borderId="38" xfId="51" applyNumberFormat="1" applyFont="1" applyFill="1" applyBorder="1" applyAlignment="1" applyProtection="1">
      <alignment vertical="center"/>
      <protection/>
    </xf>
    <xf numFmtId="0" fontId="25" fillId="3" borderId="39" xfId="64" applyFont="1" applyFill="1" applyBorder="1" applyProtection="1">
      <alignment vertical="center"/>
      <protection/>
    </xf>
    <xf numFmtId="0" fontId="25" fillId="3" borderId="33" xfId="64" applyFont="1" applyFill="1" applyBorder="1" applyAlignment="1" applyProtection="1">
      <alignment horizontal="center" vertical="center"/>
      <protection/>
    </xf>
    <xf numFmtId="177" fontId="62" fillId="3" borderId="35" xfId="64" applyNumberFormat="1" applyFont="1" applyFill="1" applyBorder="1" applyProtection="1">
      <alignment vertical="center"/>
      <protection/>
    </xf>
    <xf numFmtId="0" fontId="25" fillId="3" borderId="35" xfId="64" applyFont="1" applyFill="1" applyBorder="1" applyAlignment="1" applyProtection="1">
      <alignment horizontal="center" vertical="center"/>
      <protection/>
    </xf>
    <xf numFmtId="38" fontId="63" fillId="3" borderId="35" xfId="51" applyFont="1" applyFill="1" applyBorder="1" applyAlignment="1" applyProtection="1">
      <alignment horizontal="center" vertical="center"/>
      <protection/>
    </xf>
    <xf numFmtId="0" fontId="25" fillId="3" borderId="35" xfId="64" applyFont="1" applyFill="1" applyBorder="1" applyProtection="1">
      <alignment vertical="center"/>
      <protection/>
    </xf>
    <xf numFmtId="178" fontId="63" fillId="3" borderId="35" xfId="51" applyNumberFormat="1" applyFont="1" applyFill="1" applyBorder="1" applyAlignment="1" applyProtection="1">
      <alignment vertical="center"/>
      <protection/>
    </xf>
    <xf numFmtId="0" fontId="25" fillId="3" borderId="36" xfId="64" applyFont="1" applyFill="1" applyBorder="1" applyProtection="1">
      <alignment vertical="center"/>
      <protection/>
    </xf>
    <xf numFmtId="0" fontId="33" fillId="0" borderId="0" xfId="64" applyFont="1" applyBorder="1" applyAlignment="1" applyProtection="1">
      <alignment horizontal="right" vertical="center"/>
      <protection/>
    </xf>
    <xf numFmtId="0" fontId="25" fillId="3" borderId="24" xfId="64" applyFont="1" applyFill="1" applyBorder="1" applyAlignment="1" applyProtection="1">
      <alignment horizontal="center" vertical="center"/>
      <protection/>
    </xf>
    <xf numFmtId="0" fontId="25" fillId="3" borderId="25" xfId="64" applyFont="1" applyFill="1" applyBorder="1" applyAlignment="1" applyProtection="1">
      <alignment horizontal="center" vertical="center"/>
      <protection/>
    </xf>
    <xf numFmtId="178" fontId="54" fillId="3" borderId="25" xfId="51" applyNumberFormat="1" applyFont="1" applyFill="1" applyBorder="1" applyAlignment="1" applyProtection="1">
      <alignment vertical="center"/>
      <protection/>
    </xf>
    <xf numFmtId="0" fontId="25" fillId="3" borderId="26" xfId="64" applyFont="1" applyFill="1" applyBorder="1" applyProtection="1">
      <alignment vertical="center"/>
      <protection/>
    </xf>
    <xf numFmtId="0" fontId="25" fillId="21" borderId="10" xfId="64" applyFont="1" applyFill="1" applyBorder="1" applyAlignment="1" applyProtection="1">
      <alignment horizontal="center" vertical="center"/>
      <protection/>
    </xf>
    <xf numFmtId="0" fontId="24" fillId="17" borderId="10" xfId="64" applyFont="1" applyFill="1" applyBorder="1" applyAlignment="1" applyProtection="1">
      <alignment horizontal="center" vertical="center"/>
      <protection/>
    </xf>
    <xf numFmtId="0" fontId="24" fillId="17" borderId="10" xfId="64" applyFont="1" applyFill="1" applyBorder="1" applyAlignment="1" applyProtection="1">
      <alignment horizontal="center" vertical="center" shrinkToFit="1"/>
      <protection/>
    </xf>
    <xf numFmtId="0" fontId="34" fillId="7" borderId="10" xfId="64" applyFont="1" applyFill="1" applyBorder="1" applyAlignment="1" applyProtection="1">
      <alignment horizontal="center" vertical="center" shrinkToFit="1"/>
      <protection/>
    </xf>
    <xf numFmtId="49" fontId="34" fillId="7" borderId="10" xfId="64" applyNumberFormat="1" applyFont="1" applyFill="1" applyBorder="1" applyAlignment="1" applyProtection="1">
      <alignment horizontal="center" vertical="center" shrinkToFit="1"/>
      <protection/>
    </xf>
    <xf numFmtId="0" fontId="34" fillId="5" borderId="10" xfId="64" applyFont="1" applyFill="1" applyBorder="1" applyAlignment="1" applyProtection="1">
      <alignment horizontal="center" vertical="center" shrinkToFit="1"/>
      <protection/>
    </xf>
    <xf numFmtId="49" fontId="34" fillId="5" borderId="10" xfId="64" applyNumberFormat="1" applyFont="1" applyFill="1" applyBorder="1" applyAlignment="1" applyProtection="1">
      <alignment horizontal="center" vertical="center" shrinkToFit="1"/>
      <protection/>
    </xf>
    <xf numFmtId="0" fontId="34" fillId="9" borderId="10" xfId="64" applyFont="1" applyFill="1" applyBorder="1" applyAlignment="1" applyProtection="1">
      <alignment horizontal="center" vertical="center" shrinkToFit="1"/>
      <protection/>
    </xf>
    <xf numFmtId="49" fontId="34" fillId="9" borderId="10" xfId="64" applyNumberFormat="1" applyFont="1" applyFill="1" applyBorder="1" applyAlignment="1" applyProtection="1">
      <alignment horizontal="center" vertical="center" shrinkToFit="1"/>
      <protection/>
    </xf>
    <xf numFmtId="0" fontId="34" fillId="21" borderId="10" xfId="64" applyFont="1" applyFill="1" applyBorder="1" applyAlignment="1" applyProtection="1">
      <alignment horizontal="center" vertical="center"/>
      <protection/>
    </xf>
    <xf numFmtId="0" fontId="36" fillId="0" borderId="0" xfId="63" applyFont="1" applyProtection="1">
      <alignment vertical="center"/>
      <protection/>
    </xf>
    <xf numFmtId="0" fontId="36" fillId="0" borderId="0" xfId="63" applyFont="1" applyProtection="1">
      <alignment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right" vertical="center"/>
      <protection/>
    </xf>
    <xf numFmtId="0" fontId="36" fillId="0" borderId="11" xfId="63" applyFont="1" applyBorder="1" applyAlignment="1" applyProtection="1">
      <alignment horizontal="center" vertical="center"/>
      <protection/>
    </xf>
    <xf numFmtId="0" fontId="66" fillId="0" borderId="11" xfId="63" applyFont="1" applyBorder="1" applyAlignment="1" applyProtection="1">
      <alignment horizontal="center" vertical="center"/>
      <protection/>
    </xf>
    <xf numFmtId="0" fontId="66" fillId="0" borderId="10" xfId="63" applyFont="1" applyBorder="1" applyAlignment="1" applyProtection="1">
      <alignment horizontal="center" vertical="center"/>
      <protection/>
    </xf>
    <xf numFmtId="0" fontId="36" fillId="0" borderId="31" xfId="63" applyFont="1" applyBorder="1" applyAlignment="1" applyProtection="1">
      <alignment horizontal="center" vertical="center"/>
      <protection/>
    </xf>
    <xf numFmtId="0" fontId="36" fillId="0" borderId="30" xfId="63" applyFont="1" applyBorder="1" applyAlignment="1" applyProtection="1">
      <alignment horizontal="center" vertical="center"/>
      <protection/>
    </xf>
    <xf numFmtId="0" fontId="32" fillId="0" borderId="11" xfId="63" applyFont="1" applyBorder="1" applyAlignment="1" applyProtection="1">
      <alignment horizontal="center" vertical="center"/>
      <protection/>
    </xf>
    <xf numFmtId="0" fontId="32" fillId="0" borderId="31" xfId="63" applyFont="1" applyBorder="1" applyAlignment="1" applyProtection="1">
      <alignment horizontal="center" vertical="center"/>
      <protection/>
    </xf>
    <xf numFmtId="0" fontId="36" fillId="0" borderId="31" xfId="63" applyFont="1" applyBorder="1" applyAlignment="1" applyProtection="1">
      <alignment horizontal="center" vertical="center"/>
      <protection/>
    </xf>
    <xf numFmtId="0" fontId="32" fillId="0" borderId="30" xfId="63" applyFont="1" applyBorder="1" applyAlignment="1" applyProtection="1">
      <alignment horizontal="center" vertical="center"/>
      <protection/>
    </xf>
    <xf numFmtId="0" fontId="36" fillId="0" borderId="40" xfId="63" applyFont="1" applyBorder="1" applyProtection="1">
      <alignment vertical="center"/>
      <protection/>
    </xf>
    <xf numFmtId="0" fontId="36" fillId="0" borderId="41" xfId="63" applyFont="1" applyBorder="1" applyAlignment="1" applyProtection="1">
      <alignment horizontal="center" vertical="center"/>
      <protection/>
    </xf>
    <xf numFmtId="0" fontId="36" fillId="0" borderId="41" xfId="63" applyFont="1" applyBorder="1" applyAlignment="1" applyProtection="1">
      <alignment vertical="center" textRotation="255"/>
      <protection/>
    </xf>
    <xf numFmtId="0" fontId="36" fillId="0" borderId="41" xfId="63" applyFont="1" applyBorder="1" applyAlignment="1" applyProtection="1">
      <alignment horizontal="center" vertical="center"/>
      <protection/>
    </xf>
    <xf numFmtId="0" fontId="36" fillId="29" borderId="41" xfId="63" applyFont="1" applyFill="1" applyBorder="1" applyAlignment="1" applyProtection="1">
      <alignment horizontal="center" vertical="center"/>
      <protection/>
    </xf>
    <xf numFmtId="0" fontId="36" fillId="0" borderId="42" xfId="63" applyFont="1" applyBorder="1" applyProtection="1">
      <alignment vertical="center"/>
      <protection/>
    </xf>
    <xf numFmtId="0" fontId="36" fillId="0" borderId="10" xfId="63" applyFont="1" applyBorder="1" applyAlignment="1" applyProtection="1">
      <alignment horizontal="center" vertical="center"/>
      <protection/>
    </xf>
    <xf numFmtId="0" fontId="36" fillId="0" borderId="10" xfId="63" applyFont="1" applyBorder="1" applyAlignment="1" applyProtection="1">
      <alignment vertical="center" textRotation="255"/>
      <protection/>
    </xf>
    <xf numFmtId="0" fontId="73" fillId="0" borderId="10" xfId="63" applyFont="1" applyBorder="1" applyAlignment="1" applyProtection="1">
      <alignment horizontal="center" vertical="top" textRotation="255"/>
      <protection/>
    </xf>
    <xf numFmtId="0" fontId="67" fillId="29" borderId="10" xfId="63" applyFont="1" applyFill="1" applyBorder="1" applyAlignment="1" applyProtection="1">
      <alignment horizontal="center" vertical="top" textRotation="255"/>
      <protection/>
    </xf>
    <xf numFmtId="0" fontId="36" fillId="0" borderId="10" xfId="63" applyFont="1" applyBorder="1" applyAlignment="1" applyProtection="1">
      <alignment horizontal="center" vertical="center"/>
      <protection/>
    </xf>
    <xf numFmtId="0" fontId="65" fillId="0" borderId="10" xfId="63" applyFont="1" applyBorder="1" applyAlignment="1" applyProtection="1">
      <alignment horizontal="center" vertical="center"/>
      <protection/>
    </xf>
    <xf numFmtId="0" fontId="65" fillId="29" borderId="10" xfId="63" applyFont="1" applyFill="1" applyBorder="1" applyAlignment="1" applyProtection="1">
      <alignment horizontal="center" vertical="center"/>
      <protection/>
    </xf>
    <xf numFmtId="0" fontId="36" fillId="0" borderId="10" xfId="63" applyFont="1" applyBorder="1" applyAlignment="1" applyProtection="1">
      <alignment horizontal="center" vertical="center"/>
      <protection/>
    </xf>
    <xf numFmtId="0" fontId="39" fillId="0" borderId="0" xfId="63" applyFont="1" applyProtection="1">
      <alignment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39" fillId="0" borderId="0" xfId="63" applyFont="1" applyAlignment="1" applyProtection="1">
      <alignment horizontal="center" vertical="center"/>
      <protection/>
    </xf>
    <xf numFmtId="0" fontId="37" fillId="0" borderId="0" xfId="63" applyFont="1" applyBorder="1" applyAlignment="1" applyProtection="1">
      <alignment horizontal="right" vertical="center"/>
      <protection/>
    </xf>
    <xf numFmtId="0" fontId="38" fillId="0" borderId="11" xfId="63" applyFont="1" applyBorder="1" applyAlignment="1" applyProtection="1">
      <alignment horizontal="center" vertical="center"/>
      <protection/>
    </xf>
    <xf numFmtId="0" fontId="38" fillId="0" borderId="10" xfId="63" applyFont="1" applyBorder="1" applyAlignment="1" applyProtection="1">
      <alignment horizontal="center" vertical="center"/>
      <protection/>
    </xf>
    <xf numFmtId="0" fontId="40" fillId="0" borderId="11" xfId="63" applyFont="1" applyBorder="1" applyAlignment="1" applyProtection="1">
      <alignment horizontal="center" vertical="center"/>
      <protection/>
    </xf>
    <xf numFmtId="0" fontId="40" fillId="0" borderId="31" xfId="63" applyFont="1" applyBorder="1" applyAlignment="1" applyProtection="1">
      <alignment horizontal="center" vertical="center"/>
      <protection/>
    </xf>
    <xf numFmtId="0" fontId="40" fillId="0" borderId="30" xfId="63" applyFont="1" applyBorder="1" applyAlignment="1" applyProtection="1">
      <alignment horizontal="center" vertical="center"/>
      <protection/>
    </xf>
    <xf numFmtId="0" fontId="36" fillId="0" borderId="10" xfId="63" applyFont="1" applyBorder="1" applyAlignment="1" applyProtection="1">
      <alignment horizontal="center" vertical="top" textRotation="255"/>
      <protection/>
    </xf>
    <xf numFmtId="0" fontId="36" fillId="29" borderId="10" xfId="63" applyFont="1" applyFill="1" applyBorder="1" applyAlignment="1" applyProtection="1">
      <alignment horizontal="center" vertical="top" textRotation="255"/>
      <protection/>
    </xf>
    <xf numFmtId="0" fontId="36" fillId="29" borderId="10" xfId="63" applyFont="1" applyFill="1" applyBorder="1" applyAlignment="1" applyProtection="1">
      <alignment horizontal="center" vertical="center"/>
      <protection/>
    </xf>
    <xf numFmtId="0" fontId="32" fillId="0" borderId="0" xfId="64" applyFont="1" applyAlignment="1" applyProtection="1">
      <alignment horizontal="center" vertical="center" shrinkToFit="1"/>
      <protection/>
    </xf>
    <xf numFmtId="0" fontId="32" fillId="0" borderId="0" xfId="64" applyFont="1" applyAlignment="1" applyProtection="1">
      <alignment horizontal="center" vertical="center"/>
      <protection/>
    </xf>
    <xf numFmtId="0" fontId="26" fillId="0" borderId="0" xfId="64" applyFont="1" applyProtection="1">
      <alignment vertical="center"/>
      <protection/>
    </xf>
    <xf numFmtId="0" fontId="30" fillId="0" borderId="0" xfId="64" applyFont="1" applyProtection="1">
      <alignment vertical="center"/>
      <protection/>
    </xf>
    <xf numFmtId="0" fontId="26" fillId="8" borderId="43" xfId="64" applyFont="1" applyFill="1" applyBorder="1" applyProtection="1">
      <alignment vertical="center"/>
      <protection/>
    </xf>
    <xf numFmtId="0" fontId="26" fillId="8" borderId="30" xfId="64" applyFont="1" applyFill="1" applyBorder="1" applyAlignment="1" applyProtection="1">
      <alignment horizontal="center" vertical="center"/>
      <protection/>
    </xf>
    <xf numFmtId="0" fontId="26" fillId="8" borderId="10" xfId="64" applyFont="1" applyFill="1" applyBorder="1" applyAlignment="1" applyProtection="1">
      <alignment horizontal="center" vertical="center"/>
      <protection/>
    </xf>
    <xf numFmtId="0" fontId="26" fillId="8" borderId="44" xfId="64" applyFont="1" applyFill="1" applyBorder="1" applyProtection="1">
      <alignment vertical="center"/>
      <protection/>
    </xf>
    <xf numFmtId="0" fontId="26" fillId="0" borderId="10" xfId="64" applyFont="1" applyBorder="1" applyAlignment="1" applyProtection="1">
      <alignment horizontal="left" vertical="center" indent="1"/>
      <protection/>
    </xf>
    <xf numFmtId="0" fontId="22" fillId="0" borderId="10" xfId="64" applyFont="1" applyBorder="1" applyAlignment="1" applyProtection="1">
      <alignment horizontal="left" vertical="center" indent="1"/>
      <protection/>
    </xf>
    <xf numFmtId="0" fontId="69" fillId="8" borderId="44" xfId="64" applyFont="1" applyFill="1" applyBorder="1" applyProtection="1">
      <alignment vertical="center"/>
      <protection/>
    </xf>
    <xf numFmtId="0" fontId="26" fillId="8" borderId="41" xfId="64" applyFont="1" applyFill="1" applyBorder="1" applyProtection="1">
      <alignment vertical="center"/>
      <protection/>
    </xf>
    <xf numFmtId="0" fontId="26" fillId="0" borderId="45" xfId="64" applyFont="1" applyBorder="1" applyProtection="1">
      <alignment vertical="center"/>
      <protection/>
    </xf>
    <xf numFmtId="0" fontId="26" fillId="3" borderId="43" xfId="64" applyFont="1" applyFill="1" applyBorder="1" applyProtection="1">
      <alignment vertical="center"/>
      <protection/>
    </xf>
    <xf numFmtId="0" fontId="26" fillId="3" borderId="30" xfId="64" applyFont="1" applyFill="1" applyBorder="1" applyAlignment="1" applyProtection="1">
      <alignment horizontal="center" vertical="center"/>
      <protection/>
    </xf>
    <xf numFmtId="0" fontId="26" fillId="3" borderId="10" xfId="64" applyFont="1" applyFill="1" applyBorder="1" applyAlignment="1" applyProtection="1">
      <alignment horizontal="center" vertical="center"/>
      <protection/>
    </xf>
    <xf numFmtId="0" fontId="26" fillId="3" borderId="44" xfId="64" applyFont="1" applyFill="1" applyBorder="1" applyProtection="1">
      <alignment vertical="center"/>
      <protection/>
    </xf>
    <xf numFmtId="0" fontId="74" fillId="0" borderId="10" xfId="64" applyFont="1" applyBorder="1" applyAlignment="1" applyProtection="1">
      <alignment horizontal="left" vertical="center" indent="1"/>
      <protection/>
    </xf>
    <xf numFmtId="0" fontId="30" fillId="0" borderId="10" xfId="64" applyFont="1" applyBorder="1" applyAlignment="1" applyProtection="1">
      <alignment horizontal="left" vertical="center" indent="1"/>
      <protection/>
    </xf>
    <xf numFmtId="0" fontId="30" fillId="0" borderId="10" xfId="64" applyFont="1" applyBorder="1" applyAlignment="1" applyProtection="1">
      <alignment horizontal="center" vertical="center"/>
      <protection/>
    </xf>
    <xf numFmtId="0" fontId="69" fillId="3" borderId="44" xfId="64" applyFont="1" applyFill="1" applyBorder="1" applyProtection="1">
      <alignment vertical="center"/>
      <protection/>
    </xf>
    <xf numFmtId="0" fontId="26" fillId="3" borderId="41" xfId="64" applyFont="1" applyFill="1" applyBorder="1" applyProtection="1">
      <alignment vertical="center"/>
      <protection/>
    </xf>
    <xf numFmtId="0" fontId="69" fillId="0" borderId="0" xfId="64" applyFont="1" applyAlignment="1" applyProtection="1">
      <alignment horizontal="left" vertical="center"/>
      <protection hidden="1"/>
    </xf>
    <xf numFmtId="0" fontId="32" fillId="0" borderId="0" xfId="64" applyFont="1" applyAlignment="1" applyProtection="1">
      <alignment horizontal="right" vertical="center"/>
      <protection hidden="1"/>
    </xf>
    <xf numFmtId="0" fontId="26" fillId="0" borderId="0" xfId="64" applyFont="1" applyProtection="1">
      <alignment vertical="center"/>
      <protection hidden="1"/>
    </xf>
    <xf numFmtId="0" fontId="32" fillId="0" borderId="38" xfId="64" applyFont="1" applyBorder="1" applyAlignment="1" applyProtection="1">
      <alignment horizontal="center"/>
      <protection hidden="1"/>
    </xf>
    <xf numFmtId="0" fontId="70" fillId="0" borderId="38" xfId="64" applyFont="1" applyBorder="1" applyAlignment="1" applyProtection="1">
      <alignment horizontal="left" indent="1"/>
      <protection hidden="1"/>
    </xf>
    <xf numFmtId="0" fontId="32" fillId="0" borderId="46" xfId="64" applyFont="1" applyFill="1" applyBorder="1" applyAlignment="1" applyProtection="1">
      <alignment horizontal="center" vertical="center"/>
      <protection hidden="1"/>
    </xf>
    <xf numFmtId="0" fontId="32" fillId="0" borderId="47" xfId="64" applyFont="1" applyFill="1" applyBorder="1" applyAlignment="1" applyProtection="1">
      <alignment horizontal="center" vertical="center"/>
      <protection hidden="1"/>
    </xf>
    <xf numFmtId="0" fontId="32" fillId="0" borderId="48" xfId="64" applyFont="1" applyFill="1" applyBorder="1" applyAlignment="1" applyProtection="1">
      <alignment horizontal="center" vertical="center"/>
      <protection hidden="1"/>
    </xf>
    <xf numFmtId="0" fontId="32" fillId="0" borderId="49" xfId="64" applyFont="1" applyFill="1" applyBorder="1" applyAlignment="1" applyProtection="1">
      <alignment horizontal="center" vertical="center"/>
      <protection hidden="1"/>
    </xf>
    <xf numFmtId="0" fontId="70" fillId="0" borderId="0" xfId="64" applyFont="1" applyBorder="1" applyAlignment="1" applyProtection="1">
      <alignment horizontal="center" vertical="center"/>
      <protection hidden="1"/>
    </xf>
    <xf numFmtId="0" fontId="32" fillId="0" borderId="50" xfId="64" applyFont="1" applyFill="1" applyBorder="1" applyAlignment="1" applyProtection="1">
      <alignment horizontal="center" vertical="center"/>
      <protection hidden="1"/>
    </xf>
    <xf numFmtId="0" fontId="26" fillId="0" borderId="51" xfId="64" applyFont="1" applyFill="1" applyBorder="1" applyAlignment="1" applyProtection="1">
      <alignment horizontal="center" vertical="center"/>
      <protection hidden="1"/>
    </xf>
    <xf numFmtId="0" fontId="26" fillId="0" borderId="51" xfId="64" applyFont="1" applyBorder="1" applyAlignment="1" applyProtection="1">
      <alignment horizontal="center" vertical="center"/>
      <protection hidden="1"/>
    </xf>
    <xf numFmtId="0" fontId="26" fillId="0" borderId="0" xfId="64" applyFont="1" applyBorder="1" applyAlignment="1" applyProtection="1">
      <alignment horizontal="center" vertical="center"/>
      <protection hidden="1"/>
    </xf>
    <xf numFmtId="0" fontId="32" fillId="0" borderId="52" xfId="64" applyFont="1" applyFill="1" applyBorder="1" applyAlignment="1" applyProtection="1">
      <alignment horizontal="center" vertical="center"/>
      <protection hidden="1"/>
    </xf>
    <xf numFmtId="0" fontId="26" fillId="0" borderId="53" xfId="64" applyFont="1" applyFill="1" applyBorder="1" applyAlignment="1" applyProtection="1">
      <alignment horizontal="center" vertical="center"/>
      <protection hidden="1"/>
    </xf>
    <xf numFmtId="0" fontId="26" fillId="0" borderId="53" xfId="64" applyFont="1" applyBorder="1" applyAlignment="1" applyProtection="1">
      <alignment horizontal="center" vertical="center"/>
      <protection hidden="1"/>
    </xf>
    <xf numFmtId="0" fontId="32" fillId="0" borderId="54" xfId="64" applyFont="1" applyFill="1" applyBorder="1" applyAlignment="1" applyProtection="1">
      <alignment horizontal="center" vertical="center"/>
      <protection hidden="1"/>
    </xf>
    <xf numFmtId="0" fontId="26" fillId="0" borderId="55" xfId="64" applyFont="1" applyFill="1" applyBorder="1" applyAlignment="1" applyProtection="1">
      <alignment horizontal="center" vertical="center"/>
      <protection hidden="1"/>
    </xf>
    <xf numFmtId="0" fontId="26" fillId="0" borderId="55" xfId="64" applyFont="1" applyBorder="1" applyAlignment="1" applyProtection="1">
      <alignment horizontal="center" vertical="center"/>
      <protection hidden="1"/>
    </xf>
    <xf numFmtId="0" fontId="32" fillId="0" borderId="0" xfId="64" applyFont="1" applyFill="1" applyBorder="1" applyAlignment="1" applyProtection="1">
      <alignment horizontal="center" vertical="center"/>
      <protection hidden="1"/>
    </xf>
    <xf numFmtId="0" fontId="26" fillId="0" borderId="0" xfId="64" applyFont="1" applyFill="1" applyBorder="1" applyAlignment="1" applyProtection="1">
      <alignment horizontal="right" vertical="center" indent="1"/>
      <protection hidden="1"/>
    </xf>
    <xf numFmtId="0" fontId="26" fillId="0" borderId="0" xfId="64" applyFont="1" applyFill="1" applyBorder="1" applyAlignment="1" applyProtection="1">
      <alignment horizontal="center" vertical="center"/>
      <protection hidden="1"/>
    </xf>
    <xf numFmtId="0" fontId="26" fillId="0" borderId="0" xfId="64" applyFont="1" applyBorder="1" applyAlignment="1" applyProtection="1">
      <alignment horizontal="right" vertical="center" indent="1"/>
      <protection hidden="1"/>
    </xf>
    <xf numFmtId="0" fontId="26" fillId="0" borderId="19" xfId="64" applyFont="1" applyBorder="1" applyAlignment="1" applyProtection="1">
      <alignment horizontal="center" vertical="center"/>
      <protection hidden="1"/>
    </xf>
    <xf numFmtId="0" fontId="26" fillId="0" borderId="56" xfId="64" applyFont="1" applyBorder="1" applyAlignment="1" applyProtection="1">
      <alignment horizontal="left" vertical="center" indent="1"/>
      <protection hidden="1"/>
    </xf>
    <xf numFmtId="0" fontId="26" fillId="0" borderId="57" xfId="64" applyFont="1" applyFill="1" applyBorder="1" applyAlignment="1" applyProtection="1">
      <alignment horizontal="center" vertical="center"/>
      <protection hidden="1"/>
    </xf>
    <xf numFmtId="0" fontId="26" fillId="0" borderId="57" xfId="64" applyFont="1" applyBorder="1" applyAlignment="1" applyProtection="1">
      <alignment horizontal="center" vertical="center"/>
      <protection hidden="1"/>
    </xf>
    <xf numFmtId="0" fontId="26" fillId="0" borderId="24" xfId="64" applyFont="1" applyBorder="1" applyAlignment="1" applyProtection="1">
      <alignment horizontal="center" vertical="center"/>
      <protection hidden="1"/>
    </xf>
    <xf numFmtId="0" fontId="26" fillId="0" borderId="58" xfId="64" applyFont="1" applyBorder="1" applyAlignment="1" applyProtection="1">
      <alignment horizontal="left" vertical="center" indent="1"/>
      <protection hidden="1"/>
    </xf>
    <xf numFmtId="0" fontId="26" fillId="0" borderId="59" xfId="64" applyFont="1" applyFill="1" applyBorder="1" applyAlignment="1" applyProtection="1">
      <alignment horizontal="right" vertical="center" indent="1"/>
      <protection hidden="1"/>
    </xf>
    <xf numFmtId="0" fontId="26" fillId="0" borderId="59" xfId="64" applyFont="1" applyBorder="1" applyAlignment="1" applyProtection="1">
      <alignment horizontal="right" vertical="center" indent="1"/>
      <protection hidden="1"/>
    </xf>
    <xf numFmtId="0" fontId="26" fillId="0" borderId="60" xfId="64" applyFont="1" applyFill="1" applyBorder="1" applyAlignment="1" applyProtection="1">
      <alignment horizontal="right" vertical="center" indent="1"/>
      <protection hidden="1"/>
    </xf>
    <xf numFmtId="0" fontId="26" fillId="0" borderId="60" xfId="64" applyFont="1" applyBorder="1" applyAlignment="1" applyProtection="1">
      <alignment horizontal="right" vertical="center" indent="1" shrinkToFit="1"/>
      <protection hidden="1"/>
    </xf>
    <xf numFmtId="0" fontId="26" fillId="0" borderId="60" xfId="64" applyFont="1" applyBorder="1" applyAlignment="1" applyProtection="1">
      <alignment horizontal="right" vertical="center" indent="1"/>
      <protection hidden="1"/>
    </xf>
    <xf numFmtId="0" fontId="26" fillId="0" borderId="60" xfId="64" applyFont="1" applyFill="1" applyBorder="1" applyAlignment="1" applyProtection="1">
      <alignment horizontal="right" vertical="center" indent="1" shrinkToFit="1"/>
      <protection hidden="1"/>
    </xf>
    <xf numFmtId="0" fontId="26" fillId="0" borderId="61" xfId="64" applyFont="1" applyFill="1" applyBorder="1" applyAlignment="1" applyProtection="1">
      <alignment horizontal="right" vertical="center" indent="1"/>
      <protection hidden="1"/>
    </xf>
    <xf numFmtId="0" fontId="26" fillId="0" borderId="61" xfId="64" applyFont="1" applyBorder="1" applyAlignment="1" applyProtection="1">
      <alignment horizontal="right" vertical="center" indent="1"/>
      <protection hidden="1"/>
    </xf>
    <xf numFmtId="0" fontId="36" fillId="0" borderId="0" xfId="63" applyFont="1" applyProtection="1">
      <alignment vertical="center"/>
      <protection/>
    </xf>
    <xf numFmtId="0" fontId="40" fillId="0" borderId="0" xfId="63" applyFont="1" applyAlignment="1" applyProtection="1">
      <alignment horizontal="center" vertical="center"/>
      <protection/>
    </xf>
    <xf numFmtId="0" fontId="57" fillId="0" borderId="0" xfId="63" applyFont="1" applyAlignment="1" applyProtection="1">
      <alignment horizontal="center" vertical="center"/>
      <protection/>
    </xf>
    <xf numFmtId="0" fontId="36" fillId="0" borderId="15" xfId="63" applyFont="1" applyBorder="1" applyAlignment="1" applyProtection="1">
      <alignment horizontal="distributed" vertical="center"/>
      <protection/>
    </xf>
    <xf numFmtId="0" fontId="36" fillId="0" borderId="62" xfId="63" applyFont="1" applyBorder="1" applyAlignment="1" applyProtection="1">
      <alignment horizontal="distributed" vertical="center"/>
      <protection/>
    </xf>
    <xf numFmtId="0" fontId="57" fillId="0" borderId="62" xfId="63" applyFont="1" applyBorder="1" applyAlignment="1" applyProtection="1">
      <alignment horizontal="center" vertical="center" shrinkToFit="1"/>
      <protection/>
    </xf>
    <xf numFmtId="0" fontId="57" fillId="0" borderId="63" xfId="63" applyFont="1" applyBorder="1" applyAlignment="1" applyProtection="1">
      <alignment horizontal="center" vertical="center" shrinkToFit="1"/>
      <protection/>
    </xf>
    <xf numFmtId="0" fontId="36" fillId="0" borderId="64" xfId="63" applyFont="1" applyBorder="1" applyAlignment="1" applyProtection="1">
      <alignment horizontal="distributed" vertical="center"/>
      <protection/>
    </xf>
    <xf numFmtId="0" fontId="36" fillId="0" borderId="35" xfId="63" applyFont="1" applyBorder="1" applyAlignment="1" applyProtection="1">
      <alignment horizontal="distributed" vertical="center"/>
      <protection/>
    </xf>
    <xf numFmtId="0" fontId="57" fillId="0" borderId="35" xfId="63" applyNumberFormat="1" applyFont="1" applyFill="1" applyBorder="1" applyAlignment="1" applyProtection="1">
      <alignment horizontal="center" vertical="center"/>
      <protection/>
    </xf>
    <xf numFmtId="0" fontId="59" fillId="0" borderId="36" xfId="63" applyFont="1" applyBorder="1" applyAlignment="1" applyProtection="1">
      <alignment vertical="center"/>
      <protection/>
    </xf>
    <xf numFmtId="0" fontId="36" fillId="0" borderId="0" xfId="63" applyFont="1" applyAlignment="1" applyProtection="1">
      <alignment horizontal="left" vertical="center"/>
      <protection/>
    </xf>
    <xf numFmtId="0" fontId="36" fillId="0" borderId="0" xfId="63" applyFont="1" applyAlignment="1" applyProtection="1">
      <alignment horizontal="left" vertical="center"/>
      <protection/>
    </xf>
    <xf numFmtId="0" fontId="36" fillId="0" borderId="65" xfId="63" applyFont="1" applyBorder="1" applyProtection="1">
      <alignment vertical="center"/>
      <protection/>
    </xf>
    <xf numFmtId="6" fontId="40" fillId="0" borderId="66" xfId="60" applyFont="1" applyBorder="1" applyAlignment="1" applyProtection="1">
      <alignment vertical="center"/>
      <protection/>
    </xf>
    <xf numFmtId="0" fontId="36" fillId="0" borderId="67" xfId="63" applyFont="1" applyBorder="1" applyAlignment="1" applyProtection="1">
      <alignment horizontal="right" vertical="center"/>
      <protection/>
    </xf>
    <xf numFmtId="0" fontId="58" fillId="0" borderId="67" xfId="63" applyNumberFormat="1" applyFont="1" applyFill="1" applyBorder="1" applyAlignment="1" applyProtection="1">
      <alignment horizontal="center" vertical="center"/>
      <protection/>
    </xf>
    <xf numFmtId="0" fontId="36" fillId="0" borderId="67" xfId="63" applyFont="1" applyBorder="1" applyProtection="1">
      <alignment vertical="center"/>
      <protection/>
    </xf>
    <xf numFmtId="0" fontId="36" fillId="0" borderId="67" xfId="63" applyFont="1" applyBorder="1" applyAlignment="1" applyProtection="1">
      <alignment horizontal="center" vertical="center"/>
      <protection/>
    </xf>
    <xf numFmtId="6" fontId="40" fillId="0" borderId="67" xfId="60" applyFont="1" applyBorder="1" applyAlignment="1" applyProtection="1">
      <alignment horizontal="right" vertical="center"/>
      <protection/>
    </xf>
    <xf numFmtId="176" fontId="36" fillId="0" borderId="68" xfId="63" applyNumberFormat="1" applyFont="1" applyBorder="1" applyAlignment="1" applyProtection="1">
      <alignment vertical="center"/>
      <protection/>
    </xf>
    <xf numFmtId="176" fontId="40" fillId="0" borderId="69" xfId="52" applyNumberFormat="1" applyFont="1" applyBorder="1" applyAlignment="1" applyProtection="1">
      <alignment vertical="center"/>
      <protection/>
    </xf>
    <xf numFmtId="0" fontId="36" fillId="0" borderId="65" xfId="63" applyFont="1" applyBorder="1" applyAlignment="1" applyProtection="1">
      <alignment horizontal="right" vertical="center"/>
      <protection/>
    </xf>
    <xf numFmtId="176" fontId="36" fillId="0" borderId="65" xfId="63" applyNumberFormat="1" applyFont="1" applyBorder="1" applyAlignment="1" applyProtection="1">
      <alignment horizontal="center" vertical="center"/>
      <protection/>
    </xf>
    <xf numFmtId="0" fontId="36" fillId="0" borderId="65" xfId="63" applyFont="1" applyBorder="1" applyAlignment="1" applyProtection="1">
      <alignment horizontal="center" vertical="center"/>
      <protection/>
    </xf>
    <xf numFmtId="38" fontId="60" fillId="0" borderId="65" xfId="49" applyFont="1" applyBorder="1" applyAlignment="1" applyProtection="1">
      <alignment horizontal="center" vertical="center"/>
      <protection/>
    </xf>
    <xf numFmtId="0" fontId="36" fillId="0" borderId="70" xfId="63" applyFont="1" applyBorder="1" applyAlignment="1" applyProtection="1">
      <alignment horizontal="center" vertical="center"/>
      <protection/>
    </xf>
    <xf numFmtId="176" fontId="58" fillId="30" borderId="67" xfId="63" applyNumberFormat="1" applyFont="1" applyFill="1" applyBorder="1" applyAlignment="1" applyProtection="1">
      <alignment vertical="center"/>
      <protection locked="0"/>
    </xf>
    <xf numFmtId="0" fontId="36" fillId="0" borderId="65" xfId="63" applyFont="1" applyBorder="1" applyProtection="1">
      <alignment vertical="center"/>
      <protection/>
    </xf>
    <xf numFmtId="0" fontId="36" fillId="0" borderId="65" xfId="63" applyFont="1" applyBorder="1" applyAlignment="1" applyProtection="1">
      <alignment horizontal="right" vertical="center"/>
      <protection/>
    </xf>
    <xf numFmtId="0" fontId="73" fillId="0" borderId="10" xfId="63" applyFont="1" applyBorder="1" applyAlignment="1" applyProtection="1">
      <alignment horizontal="center" vertical="center"/>
      <protection/>
    </xf>
    <xf numFmtId="0" fontId="25" fillId="28" borderId="10" xfId="64" applyFont="1" applyFill="1" applyBorder="1" applyAlignment="1" applyProtection="1">
      <alignment horizontal="center" vertical="center"/>
      <protection/>
    </xf>
    <xf numFmtId="0" fontId="62" fillId="28" borderId="30" xfId="64" applyFont="1" applyFill="1" applyBorder="1" applyProtection="1">
      <alignment vertical="center"/>
      <protection/>
    </xf>
    <xf numFmtId="178" fontId="56" fillId="28" borderId="31" xfId="51" applyNumberFormat="1" applyFont="1" applyFill="1" applyBorder="1" applyAlignment="1" applyProtection="1">
      <alignment horizontal="right" vertical="center"/>
      <protection/>
    </xf>
    <xf numFmtId="0" fontId="25" fillId="3" borderId="31" xfId="64" applyFont="1" applyFill="1" applyBorder="1" applyAlignment="1" applyProtection="1">
      <alignment horizontal="center" vertical="center"/>
      <protection/>
    </xf>
    <xf numFmtId="38" fontId="63" fillId="3" borderId="31" xfId="51" applyFont="1" applyFill="1" applyBorder="1" applyAlignment="1" applyProtection="1">
      <alignment horizontal="center" vertical="center"/>
      <protection/>
    </xf>
    <xf numFmtId="0" fontId="25" fillId="3" borderId="31" xfId="64" applyFont="1" applyFill="1" applyBorder="1" applyProtection="1">
      <alignment vertical="center"/>
      <protection/>
    </xf>
    <xf numFmtId="0" fontId="25" fillId="3" borderId="30" xfId="64" applyFont="1" applyFill="1" applyBorder="1" applyProtection="1">
      <alignment vertical="center"/>
      <protection/>
    </xf>
    <xf numFmtId="0" fontId="25" fillId="3" borderId="10" xfId="64" applyFont="1" applyFill="1" applyBorder="1" applyAlignment="1" applyProtection="1">
      <alignment horizontal="center" vertical="center"/>
      <protection/>
    </xf>
    <xf numFmtId="178" fontId="54" fillId="3" borderId="31" xfId="51" applyNumberFormat="1" applyFont="1" applyFill="1" applyBorder="1" applyAlignment="1" applyProtection="1">
      <alignment vertical="center"/>
      <protection/>
    </xf>
    <xf numFmtId="177" fontId="72" fillId="3" borderId="31" xfId="64" applyNumberFormat="1" applyFont="1" applyFill="1" applyBorder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dxfs count="34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</dxf>
    <dxf>
      <font>
        <b val="0"/>
        <strike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FFFFFF"/>
      </font>
      <border/>
    </dxf>
    <dxf>
      <font>
        <b val="0"/>
        <i val="0"/>
        <u val="none"/>
        <strike val="0"/>
        <sz val="12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0</xdr:row>
      <xdr:rowOff>38100</xdr:rowOff>
    </xdr:from>
    <xdr:to>
      <xdr:col>28</xdr:col>
      <xdr:colOff>209550</xdr:colOff>
      <xdr:row>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24875" y="38100"/>
          <a:ext cx="771525" cy="73342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0</xdr:row>
      <xdr:rowOff>28575</xdr:rowOff>
    </xdr:from>
    <xdr:to>
      <xdr:col>28</xdr:col>
      <xdr:colOff>209550</xdr:colOff>
      <xdr:row>3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34400" y="28575"/>
          <a:ext cx="771525" cy="7334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6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初にご確認ください"/>
      <sheetName val="申込必要事項"/>
      <sheetName val="（様式１）男一覧"/>
      <sheetName val="（様式１）女一覧"/>
      <sheetName val="（様式２）男入力"/>
      <sheetName val="（様式２）女入力"/>
      <sheetName val="（様式３）リレー入力"/>
      <sheetName val="（様式４）参加人数"/>
      <sheetName val="（様式5）参加納付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ken@hokkaido-c.ed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72"/>
  <sheetViews>
    <sheetView showGridLines="0" view="pageBreakPreview" zoomScale="90" zoomScaleNormal="80" zoomScaleSheetLayoutView="90" zoomScalePageLayoutView="0" workbookViewId="0" topLeftCell="A1">
      <selection activeCell="H12" sqref="H12"/>
    </sheetView>
  </sheetViews>
  <sheetFormatPr defaultColWidth="6.125" defaultRowHeight="14.25"/>
  <cols>
    <col min="1" max="1" width="1.00390625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10.625" style="4" customWidth="1"/>
    <col min="13" max="14" width="6.875" style="4" customWidth="1"/>
    <col min="15" max="16384" width="6.125" style="4" customWidth="1"/>
  </cols>
  <sheetData>
    <row r="1" spans="2:17" ht="27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64"/>
      <c r="Q1" s="64"/>
    </row>
    <row r="2" ht="12" customHeight="1"/>
    <row r="3" spans="2:17" ht="7.5" customHeight="1">
      <c r="B3" s="116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65"/>
      <c r="Q3" s="65"/>
    </row>
    <row r="4" spans="2:17" ht="18.75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65"/>
      <c r="Q4" s="65"/>
    </row>
    <row r="5" spans="2:17" ht="18.75" customHeight="1"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65"/>
      <c r="Q5" s="65"/>
    </row>
    <row r="6" spans="2:17" ht="8.25" customHeight="1"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65"/>
      <c r="Q6" s="65"/>
    </row>
    <row r="7" spans="2:11" ht="12"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2:11" ht="18" customHeight="1">
      <c r="B8" s="114" t="s">
        <v>2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2:11" ht="12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2:11" ht="17.25" customHeight="1">
      <c r="B10" s="115" t="s">
        <v>3</v>
      </c>
      <c r="C10" s="115"/>
      <c r="D10" s="46"/>
      <c r="E10" s="46"/>
      <c r="F10" s="46"/>
      <c r="G10" s="46"/>
      <c r="H10" s="46"/>
      <c r="I10" s="46"/>
      <c r="J10" s="46"/>
      <c r="K10" s="46"/>
    </row>
    <row r="11" spans="2:7" ht="15.75" customHeight="1">
      <c r="B11" s="3" t="s">
        <v>4</v>
      </c>
      <c r="C11" s="48"/>
      <c r="D11" s="48"/>
      <c r="E11" s="48"/>
      <c r="F11" s="48"/>
      <c r="G11" s="48"/>
    </row>
    <row r="12" spans="2:7" ht="15.75" customHeight="1">
      <c r="B12" s="79" t="s">
        <v>158</v>
      </c>
      <c r="C12" s="48"/>
      <c r="D12" s="48"/>
      <c r="E12" s="48"/>
      <c r="F12" s="48"/>
      <c r="G12" s="48"/>
    </row>
    <row r="13" spans="2:7" ht="15.75" customHeight="1">
      <c r="B13" s="3" t="s">
        <v>5</v>
      </c>
      <c r="C13" s="48"/>
      <c r="D13" s="48"/>
      <c r="E13" s="48"/>
      <c r="F13" s="48"/>
      <c r="G13" s="48"/>
    </row>
    <row r="14" spans="2:7" ht="15.75" customHeight="1">
      <c r="B14" s="3" t="s">
        <v>6</v>
      </c>
      <c r="C14" s="48"/>
      <c r="D14" s="48"/>
      <c r="E14" s="48"/>
      <c r="F14" s="48"/>
      <c r="G14" s="48"/>
    </row>
    <row r="15" spans="2:7" ht="15.75" customHeight="1">
      <c r="B15" s="80" t="s">
        <v>155</v>
      </c>
      <c r="C15" s="48"/>
      <c r="D15" s="48"/>
      <c r="E15" s="48"/>
      <c r="F15" s="48"/>
      <c r="G15" s="48"/>
    </row>
    <row r="16" spans="2:7" ht="12">
      <c r="B16" s="49"/>
      <c r="C16" s="48"/>
      <c r="D16" s="48"/>
      <c r="E16" s="48"/>
      <c r="F16" s="48"/>
      <c r="G16" s="48"/>
    </row>
    <row r="17" spans="2:7" ht="12">
      <c r="B17" s="49"/>
      <c r="C17" s="48"/>
      <c r="D17" s="48"/>
      <c r="E17" s="48"/>
      <c r="F17" s="48"/>
      <c r="G17" s="48"/>
    </row>
    <row r="18" spans="2:7" ht="12">
      <c r="B18" s="50" t="s">
        <v>7</v>
      </c>
      <c r="C18" s="48"/>
      <c r="D18" s="48"/>
      <c r="E18" s="48"/>
      <c r="F18" s="48"/>
      <c r="G18" s="48"/>
    </row>
    <row r="20" spans="2:15" ht="15.75" customHeight="1">
      <c r="B20" s="51" t="s">
        <v>8</v>
      </c>
      <c r="C20" s="51" t="s">
        <v>9</v>
      </c>
      <c r="D20" s="51" t="s">
        <v>10</v>
      </c>
      <c r="E20" s="52" t="s">
        <v>11</v>
      </c>
      <c r="F20" s="53" t="s">
        <v>12</v>
      </c>
      <c r="G20" s="54" t="s">
        <v>13</v>
      </c>
      <c r="H20" s="55" t="s">
        <v>14</v>
      </c>
      <c r="I20" s="66" t="s">
        <v>15</v>
      </c>
      <c r="J20" s="67" t="s">
        <v>16</v>
      </c>
      <c r="K20" s="68" t="s">
        <v>15</v>
      </c>
      <c r="L20" s="69" t="s">
        <v>17</v>
      </c>
      <c r="M20" s="70" t="s">
        <v>15</v>
      </c>
      <c r="N20" s="71" t="s">
        <v>18</v>
      </c>
      <c r="O20" s="72" t="s">
        <v>19</v>
      </c>
    </row>
    <row r="21" spans="2:15" ht="15.75" customHeight="1">
      <c r="B21" s="56" t="s">
        <v>20</v>
      </c>
      <c r="C21" s="57">
        <v>420</v>
      </c>
      <c r="D21" s="57" t="s">
        <v>21</v>
      </c>
      <c r="E21" s="57" t="s">
        <v>22</v>
      </c>
      <c r="F21" s="57" t="s">
        <v>23</v>
      </c>
      <c r="G21" s="58">
        <v>3</v>
      </c>
      <c r="H21" s="59" t="s">
        <v>24</v>
      </c>
      <c r="I21" s="73" t="s">
        <v>25</v>
      </c>
      <c r="J21" s="59" t="s">
        <v>26</v>
      </c>
      <c r="K21" s="73" t="s">
        <v>27</v>
      </c>
      <c r="L21" s="59" t="s">
        <v>28</v>
      </c>
      <c r="M21" s="73" t="s">
        <v>29</v>
      </c>
      <c r="N21" s="74"/>
      <c r="O21" s="75" t="s">
        <v>30</v>
      </c>
    </row>
    <row r="22" spans="2:15" ht="15.75" customHeight="1">
      <c r="B22" s="83"/>
      <c r="C22" s="84"/>
      <c r="D22" s="84"/>
      <c r="E22" s="84"/>
      <c r="F22" s="84"/>
      <c r="G22" s="83"/>
      <c r="H22" s="84"/>
      <c r="I22" s="85"/>
      <c r="J22" s="84"/>
      <c r="K22" s="85"/>
      <c r="L22" s="84"/>
      <c r="M22" s="85"/>
      <c r="N22" s="86"/>
      <c r="O22" s="86"/>
    </row>
    <row r="24" ht="6.75" customHeight="1"/>
    <row r="25" ht="12">
      <c r="B25" s="60" t="s">
        <v>31</v>
      </c>
    </row>
    <row r="27" spans="2:11" ht="12">
      <c r="B27" s="61" t="s">
        <v>32</v>
      </c>
      <c r="H27" s="62"/>
      <c r="I27" s="62"/>
      <c r="J27" s="62"/>
      <c r="K27" s="62"/>
    </row>
    <row r="28" spans="8:11" ht="9" customHeight="1">
      <c r="H28" s="48"/>
      <c r="I28" s="48"/>
      <c r="J28" s="48"/>
      <c r="K28" s="48"/>
    </row>
    <row r="29" spans="2:11" ht="13.5">
      <c r="B29" s="82" t="s">
        <v>157</v>
      </c>
      <c r="H29" s="48"/>
      <c r="I29" s="48"/>
      <c r="J29" s="48"/>
      <c r="K29" s="48"/>
    </row>
    <row r="30" spans="2:11" ht="13.5">
      <c r="B30" s="82" t="s">
        <v>33</v>
      </c>
      <c r="H30" s="48"/>
      <c r="I30" s="48"/>
      <c r="J30" s="48"/>
      <c r="K30" s="48"/>
    </row>
    <row r="31" spans="2:256" ht="12">
      <c r="B31" s="48"/>
      <c r="C31" s="48"/>
      <c r="D31" s="48"/>
      <c r="E31" s="48"/>
      <c r="F31" s="48"/>
      <c r="G31" s="48"/>
      <c r="H31" s="48"/>
      <c r="I31" s="48"/>
      <c r="J31" s="48"/>
      <c r="K31" s="48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2:11" ht="12">
      <c r="B32" s="61" t="s">
        <v>34</v>
      </c>
      <c r="H32" s="62"/>
      <c r="I32" s="62"/>
      <c r="J32" s="62"/>
      <c r="K32" s="62"/>
    </row>
    <row r="33" spans="8:11" ht="9" customHeight="1">
      <c r="H33" s="48"/>
      <c r="I33" s="48"/>
      <c r="J33" s="48"/>
      <c r="K33" s="48"/>
    </row>
    <row r="34" spans="2:11" ht="15.75" customHeight="1">
      <c r="B34" s="4" t="s">
        <v>35</v>
      </c>
      <c r="H34" s="48"/>
      <c r="I34" s="48"/>
      <c r="J34" s="48"/>
      <c r="K34" s="48"/>
    </row>
    <row r="35" spans="8:11" ht="6.75" customHeight="1">
      <c r="H35" s="48"/>
      <c r="I35" s="48"/>
      <c r="J35" s="48"/>
      <c r="K35" s="48"/>
    </row>
    <row r="36" spans="2:11" ht="12">
      <c r="B36" s="48" t="s">
        <v>36</v>
      </c>
      <c r="H36" s="48"/>
      <c r="I36" s="48"/>
      <c r="J36" s="48"/>
      <c r="K36" s="48"/>
    </row>
    <row r="37" spans="8:11" ht="9" customHeight="1">
      <c r="H37" s="48"/>
      <c r="I37" s="48"/>
      <c r="J37" s="48"/>
      <c r="K37" s="48"/>
    </row>
    <row r="38" ht="16.5" customHeight="1">
      <c r="B38" s="4" t="s">
        <v>37</v>
      </c>
    </row>
    <row r="39" spans="3:11" ht="12">
      <c r="C39" s="48"/>
      <c r="D39" s="48"/>
      <c r="E39" s="48"/>
      <c r="F39" s="48"/>
      <c r="G39" s="48"/>
      <c r="H39" s="48"/>
      <c r="I39" s="48"/>
      <c r="J39" s="48"/>
      <c r="K39" s="48"/>
    </row>
    <row r="40" spans="2:11" ht="12">
      <c r="B40" s="61" t="s">
        <v>38</v>
      </c>
      <c r="H40" s="48"/>
      <c r="I40" s="48"/>
      <c r="J40" s="48"/>
      <c r="K40" s="48"/>
    </row>
    <row r="41" ht="9" customHeight="1"/>
    <row r="42" ht="16.5" customHeight="1">
      <c r="B42" s="4" t="s">
        <v>39</v>
      </c>
    </row>
    <row r="44" ht="12">
      <c r="B44" s="61" t="s">
        <v>40</v>
      </c>
    </row>
    <row r="45" ht="9" customHeight="1"/>
    <row r="46" ht="16.5" customHeight="1">
      <c r="B46" s="4" t="s">
        <v>41</v>
      </c>
    </row>
    <row r="48" ht="12">
      <c r="B48" s="61" t="s">
        <v>42</v>
      </c>
    </row>
    <row r="49" ht="9" customHeight="1"/>
    <row r="50" ht="16.5" customHeight="1">
      <c r="B50" s="48" t="s">
        <v>43</v>
      </c>
    </row>
    <row r="51" ht="16.5" customHeight="1">
      <c r="B51" s="63" t="s">
        <v>44</v>
      </c>
    </row>
    <row r="53" ht="12">
      <c r="B53" s="61" t="s">
        <v>45</v>
      </c>
    </row>
    <row r="54" ht="9" customHeight="1"/>
    <row r="55" ht="16.5" customHeight="1">
      <c r="B55" s="81" t="s">
        <v>156</v>
      </c>
    </row>
    <row r="56" spans="2:3" ht="16.5" customHeight="1">
      <c r="B56" s="4" t="s">
        <v>46</v>
      </c>
      <c r="C56" s="3"/>
    </row>
    <row r="57" spans="2:3" ht="16.5" customHeight="1">
      <c r="B57" s="48" t="s">
        <v>47</v>
      </c>
      <c r="C57" s="48"/>
    </row>
    <row r="58" ht="16.5" customHeight="1">
      <c r="B58" s="4" t="s">
        <v>48</v>
      </c>
    </row>
    <row r="59" ht="16.5" customHeight="1">
      <c r="C59" s="4" t="s">
        <v>49</v>
      </c>
    </row>
    <row r="60" ht="16.5" customHeight="1">
      <c r="C60" s="4" t="s">
        <v>50</v>
      </c>
    </row>
    <row r="61" spans="2:3" ht="12">
      <c r="B61" s="48"/>
      <c r="C61" s="48"/>
    </row>
    <row r="62" spans="1:3" ht="12">
      <c r="A62" s="61" t="s">
        <v>51</v>
      </c>
      <c r="C62" s="48"/>
    </row>
    <row r="63" ht="9" customHeight="1"/>
    <row r="64" ht="12">
      <c r="B64" s="4" t="s">
        <v>52</v>
      </c>
    </row>
    <row r="68" spans="1:3" ht="12">
      <c r="A68" s="61" t="s">
        <v>53</v>
      </c>
      <c r="B68" s="60" t="s">
        <v>54</v>
      </c>
      <c r="C68" s="48"/>
    </row>
    <row r="69" ht="9" customHeight="1"/>
    <row r="70" ht="15" customHeight="1">
      <c r="B70" s="78" t="s">
        <v>152</v>
      </c>
    </row>
    <row r="71" ht="15" customHeight="1">
      <c r="B71" s="78" t="s">
        <v>151</v>
      </c>
    </row>
    <row r="72" ht="15" customHeight="1">
      <c r="B72" s="77" t="s">
        <v>55</v>
      </c>
    </row>
  </sheetData>
  <sheetProtection/>
  <mergeCells count="4">
    <mergeCell ref="B1:O1"/>
    <mergeCell ref="B8:K8"/>
    <mergeCell ref="B10:C10"/>
    <mergeCell ref="B3:O6"/>
  </mergeCells>
  <dataValidations count="1">
    <dataValidation allowBlank="1" showInputMessage="1" showErrorMessage="1" imeMode="halfKatakana" sqref="E21:E22"/>
  </dataValidations>
  <printOptions horizontalCentered="1"/>
  <pageMargins left="0.19652777777777777" right="0.19652777777777777" top="0.7868055555555555" bottom="0.3541666666666667" header="0.5118055555555555" footer="0.511805555555555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11"/>
  <sheetViews>
    <sheetView showGridLines="0" tabSelected="1" zoomScalePageLayoutView="0" workbookViewId="0" topLeftCell="A1">
      <pane ySplit="16" topLeftCell="A77" activePane="bottomLeft" state="frozen"/>
      <selection pane="topLeft" activeCell="A1" sqref="A1"/>
      <selection pane="bottomLeft" activeCell="D3" sqref="D3"/>
    </sheetView>
  </sheetViews>
  <sheetFormatPr defaultColWidth="8.875" defaultRowHeight="14.25"/>
  <cols>
    <col min="1" max="1" width="11.00390625" style="32" bestFit="1" customWidth="1"/>
    <col min="2" max="2" width="12.625" style="32" customWidth="1"/>
    <col min="3" max="3" width="11.125" style="32" customWidth="1"/>
    <col min="4" max="6" width="27.375" style="32" customWidth="1"/>
    <col min="7" max="16384" width="8.875" style="32" customWidth="1"/>
  </cols>
  <sheetData>
    <row r="1" spans="1:6" ht="27.75" customHeight="1">
      <c r="A1" s="125" t="s">
        <v>56</v>
      </c>
      <c r="B1" s="125"/>
      <c r="C1" s="125"/>
      <c r="D1" s="125"/>
      <c r="E1" s="125"/>
      <c r="F1" s="125"/>
    </row>
    <row r="2" spans="1:6" ht="12" customHeight="1">
      <c r="A2" s="33"/>
      <c r="B2" s="33"/>
      <c r="C2" s="33"/>
      <c r="D2" s="33"/>
      <c r="E2" s="34"/>
      <c r="F2" s="34"/>
    </row>
    <row r="3" spans="2:5" ht="26.25" customHeight="1">
      <c r="B3" s="35" t="s">
        <v>57</v>
      </c>
      <c r="C3" s="36" t="s">
        <v>58</v>
      </c>
      <c r="D3" s="37"/>
      <c r="E3" s="38" t="s">
        <v>59</v>
      </c>
    </row>
    <row r="4" spans="2:5" s="31" customFormat="1" ht="29.25" customHeight="1">
      <c r="B4" s="35" t="s">
        <v>57</v>
      </c>
      <c r="C4" s="36" t="s">
        <v>60</v>
      </c>
      <c r="D4" s="102"/>
      <c r="E4" s="39" t="s">
        <v>61</v>
      </c>
    </row>
    <row r="5" spans="1:5" s="31" customFormat="1" ht="11.25" customHeight="1">
      <c r="A5" s="40"/>
      <c r="B5" s="40"/>
      <c r="C5" s="41"/>
      <c r="D5" s="41"/>
      <c r="E5" s="41"/>
    </row>
    <row r="6" spans="1:4" ht="24" customHeight="1">
      <c r="A6" s="126" t="s">
        <v>62</v>
      </c>
      <c r="B6" s="126"/>
      <c r="C6" s="42" t="s">
        <v>63</v>
      </c>
      <c r="D6" s="37"/>
    </row>
    <row r="7" spans="1:4" ht="24" customHeight="1">
      <c r="A7" s="43"/>
      <c r="B7" s="43"/>
      <c r="C7" s="42" t="s">
        <v>64</v>
      </c>
      <c r="D7" s="37"/>
    </row>
    <row r="9" spans="1:6" ht="24" customHeight="1">
      <c r="A9" s="127" t="s">
        <v>65</v>
      </c>
      <c r="B9" s="127"/>
      <c r="C9" s="42" t="s">
        <v>63</v>
      </c>
      <c r="D9" s="37"/>
      <c r="E9" s="37"/>
      <c r="F9" s="37"/>
    </row>
    <row r="11" spans="4:5" ht="17.25">
      <c r="D11" s="44" t="s">
        <v>66</v>
      </c>
      <c r="E11" s="45" t="s">
        <v>67</v>
      </c>
    </row>
  </sheetData>
  <sheetProtection/>
  <mergeCells count="3">
    <mergeCell ref="A1:F1"/>
    <mergeCell ref="A6:B6"/>
    <mergeCell ref="A9:B9"/>
  </mergeCells>
  <hyperlinks>
    <hyperlink ref="E11" r:id="rId1" display="elken@hokkaido-c.ed.jp"/>
  </hyperlinks>
  <printOptions/>
  <pageMargins left="0.6993055555555555" right="0.6993055555555555" top="0.75" bottom="0.75" header="0.3" footer="0.3"/>
  <pageSetup orientation="portrait" paperSize="9" scale="70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zoomScalePageLayoutView="0" workbookViewId="0" topLeftCell="A1">
      <selection activeCell="N9" sqref="N9"/>
    </sheetView>
  </sheetViews>
  <sheetFormatPr defaultColWidth="8.875" defaultRowHeight="14.25"/>
  <cols>
    <col min="1" max="1" width="2.375" style="238" customWidth="1"/>
    <col min="2" max="2" width="3.625" style="238" bestFit="1" customWidth="1"/>
    <col min="3" max="3" width="7.625" style="238" customWidth="1"/>
    <col min="4" max="4" width="17.625" style="238" customWidth="1"/>
    <col min="5" max="5" width="4.625" style="238" customWidth="1"/>
    <col min="6" max="27" width="3.625" style="238" customWidth="1"/>
    <col min="28" max="29" width="3.625" style="238" bestFit="1" customWidth="1"/>
    <col min="30" max="30" width="3.75390625" style="238" customWidth="1"/>
    <col min="31" max="16384" width="8.875" style="238" customWidth="1"/>
  </cols>
  <sheetData>
    <row r="1" spans="2:29" ht="12.75">
      <c r="B1" s="237" t="s">
        <v>68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</row>
    <row r="2" spans="2:29" ht="18.75">
      <c r="B2" s="239" t="s">
        <v>69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3:29" ht="18.75">
      <c r="C3" s="240"/>
      <c r="D3" s="240"/>
      <c r="E3" s="239" t="s">
        <v>70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0"/>
      <c r="Y3" s="240"/>
      <c r="Z3" s="239"/>
      <c r="AA3" s="239"/>
      <c r="AB3" s="239"/>
      <c r="AC3" s="239"/>
    </row>
    <row r="4" spans="3:29" ht="12.75" customHeight="1"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68"/>
      <c r="U4" s="268"/>
      <c r="V4" s="268"/>
      <c r="W4" s="268"/>
      <c r="X4" s="241"/>
      <c r="Y4" s="241"/>
      <c r="Z4" s="241"/>
      <c r="AA4" s="241"/>
      <c r="AB4" s="241"/>
      <c r="AC4" s="241"/>
    </row>
    <row r="5" spans="2:29" ht="27" customHeight="1">
      <c r="B5" s="242" t="s">
        <v>12</v>
      </c>
      <c r="C5" s="242"/>
      <c r="D5" s="269">
        <f>'申込必要事項'!D3</f>
        <v>0</v>
      </c>
      <c r="E5" s="269"/>
      <c r="F5" s="269"/>
      <c r="G5" s="269"/>
      <c r="H5" s="270"/>
      <c r="I5" s="245" t="s">
        <v>71</v>
      </c>
      <c r="J5" s="245"/>
      <c r="K5" s="245"/>
      <c r="L5" s="246"/>
      <c r="M5" s="271">
        <f>'申込必要事項'!D6</f>
        <v>0</v>
      </c>
      <c r="N5" s="272"/>
      <c r="O5" s="272"/>
      <c r="P5" s="272"/>
      <c r="Q5" s="272"/>
      <c r="R5" s="272"/>
      <c r="S5" s="249" t="s">
        <v>72</v>
      </c>
      <c r="T5" s="242" t="s">
        <v>73</v>
      </c>
      <c r="U5" s="242"/>
      <c r="V5" s="242"/>
      <c r="W5" s="242"/>
      <c r="X5" s="271">
        <f>'申込必要事項'!D7</f>
        <v>0</v>
      </c>
      <c r="Y5" s="272"/>
      <c r="Z5" s="272"/>
      <c r="AA5" s="272"/>
      <c r="AB5" s="272"/>
      <c r="AC5" s="273"/>
    </row>
    <row r="6" spans="2:29" ht="12.75">
      <c r="B6" s="251"/>
      <c r="C6" s="252" t="s">
        <v>74</v>
      </c>
      <c r="D6" s="252" t="s">
        <v>75</v>
      </c>
      <c r="E6" s="253" t="s">
        <v>76</v>
      </c>
      <c r="F6" s="254">
        <v>1</v>
      </c>
      <c r="G6" s="254">
        <v>2</v>
      </c>
      <c r="H6" s="254">
        <v>3</v>
      </c>
      <c r="I6" s="254">
        <v>4</v>
      </c>
      <c r="J6" s="254">
        <v>5</v>
      </c>
      <c r="K6" s="255">
        <v>6</v>
      </c>
      <c r="L6" s="254">
        <v>7</v>
      </c>
      <c r="M6" s="255">
        <v>8</v>
      </c>
      <c r="N6" s="254">
        <v>9</v>
      </c>
      <c r="O6" s="254">
        <v>10</v>
      </c>
      <c r="P6" s="254">
        <v>11</v>
      </c>
      <c r="Q6" s="254">
        <v>12</v>
      </c>
      <c r="R6" s="254">
        <v>13</v>
      </c>
      <c r="S6" s="254">
        <v>14</v>
      </c>
      <c r="T6" s="254">
        <v>15</v>
      </c>
      <c r="U6" s="254">
        <v>16</v>
      </c>
      <c r="V6" s="254">
        <v>17</v>
      </c>
      <c r="W6" s="254">
        <v>18</v>
      </c>
      <c r="X6" s="254">
        <v>19</v>
      </c>
      <c r="Y6" s="254">
        <v>20</v>
      </c>
      <c r="Z6" s="254">
        <v>21</v>
      </c>
      <c r="AA6" s="254">
        <v>22</v>
      </c>
      <c r="AB6" s="255">
        <v>23</v>
      </c>
      <c r="AC6" s="254">
        <v>24</v>
      </c>
    </row>
    <row r="7" spans="2:29" ht="90.75">
      <c r="B7" s="256"/>
      <c r="C7" s="257"/>
      <c r="D7" s="257"/>
      <c r="E7" s="258"/>
      <c r="F7" s="274" t="s">
        <v>77</v>
      </c>
      <c r="G7" s="274" t="s">
        <v>24</v>
      </c>
      <c r="H7" s="274" t="s">
        <v>78</v>
      </c>
      <c r="I7" s="274" t="s">
        <v>79</v>
      </c>
      <c r="J7" s="274" t="s">
        <v>80</v>
      </c>
      <c r="K7" s="275" t="s">
        <v>81</v>
      </c>
      <c r="L7" s="274" t="s">
        <v>82</v>
      </c>
      <c r="M7" s="275" t="s">
        <v>83</v>
      </c>
      <c r="N7" s="274" t="s">
        <v>84</v>
      </c>
      <c r="O7" s="274" t="s">
        <v>26</v>
      </c>
      <c r="P7" s="274" t="s">
        <v>85</v>
      </c>
      <c r="Q7" s="274" t="s">
        <v>86</v>
      </c>
      <c r="R7" s="274" t="s">
        <v>87</v>
      </c>
      <c r="S7" s="274" t="s">
        <v>88</v>
      </c>
      <c r="T7" s="274" t="s">
        <v>89</v>
      </c>
      <c r="U7" s="274" t="s">
        <v>90</v>
      </c>
      <c r="V7" s="274" t="s">
        <v>91</v>
      </c>
      <c r="W7" s="274" t="s">
        <v>92</v>
      </c>
      <c r="X7" s="274" t="s">
        <v>93</v>
      </c>
      <c r="Y7" s="274" t="s">
        <v>94</v>
      </c>
      <c r="Z7" s="274" t="s">
        <v>28</v>
      </c>
      <c r="AA7" s="274" t="s">
        <v>95</v>
      </c>
      <c r="AB7" s="275" t="s">
        <v>96</v>
      </c>
      <c r="AC7" s="274" t="s">
        <v>97</v>
      </c>
    </row>
    <row r="8" spans="2:30" ht="24.75" customHeight="1">
      <c r="B8" s="261">
        <v>1</v>
      </c>
      <c r="C8" s="261">
        <f>IF('（様式２）男入力'!B13="","",'（様式２）男入力'!B13)</f>
      </c>
      <c r="D8" s="261">
        <f>IF('（様式２）男入力'!C13="","",'（様式２）男入力'!C13)</f>
      </c>
      <c r="E8" s="261">
        <f>IF('（様式２）男入力'!F13="","",'（様式２）男入力'!F13)</f>
      </c>
      <c r="F8" s="264">
        <f>IF(OR('（様式２）男入力'!$G13=F$7,'（様式２）男入力'!$I13=F$7,'（様式２）男入力'!$K13=F$7),"●","")</f>
      </c>
      <c r="G8" s="264">
        <f>IF(OR('（様式２）男入力'!$G13=G$7,'（様式２）男入力'!$I13=G$7,'（様式２）男入力'!$K13=G$7),"●","")</f>
      </c>
      <c r="H8" s="264">
        <f>IF(OR('（様式２）男入力'!$G13=H$7,'（様式２）男入力'!$I13=H$7,'（様式２）男入力'!$K13=H$7),"●","")</f>
      </c>
      <c r="I8" s="264">
        <f>IF(OR('（様式２）男入力'!$G13=I$7,'（様式２）男入力'!$I13=I$7,'（様式２）男入力'!$K13=I$7),"●","")</f>
      </c>
      <c r="J8" s="264">
        <f>IF(OR('（様式２）男入力'!$G13=J$7,'（様式２）男入力'!$I13=J$7,'（様式２）男入力'!$K13=J$7),"●","")</f>
      </c>
      <c r="K8" s="276"/>
      <c r="L8" s="264">
        <f>IF(OR('（様式２）男入力'!$G13=L$7,'（様式２）男入力'!$I13=L$7,'（様式２）男入力'!$K13=L$7),"●","")</f>
      </c>
      <c r="M8" s="276"/>
      <c r="N8" s="264">
        <f>IF(OR('（様式２）男入力'!$G13=N$7,'（様式２）男入力'!$I13=N$7,'（様式２）男入力'!$K13=N$7),"●","")</f>
      </c>
      <c r="O8" s="264">
        <f>IF(OR('（様式２）男入力'!$G13=O$7,'（様式２）男入力'!$I13=O$7,'（様式２）男入力'!$K13=O$7),"●","")</f>
      </c>
      <c r="P8" s="264">
        <f>IF(OR('（様式２）男入力'!$G13=P$7,'（様式２）男入力'!$I13=P$7,'（様式２）男入力'!$K13=P$7),"●","")</f>
      </c>
      <c r="Q8" s="264">
        <f>IF(OR('（様式２）男入力'!$G13=Q$7,'（様式２）男入力'!$I13=Q$7,'（様式２）男入力'!$K13=Q$7),"●","")</f>
      </c>
      <c r="R8" s="264">
        <f>IF('（様式２）男入力'!M13="○","●","")</f>
      </c>
      <c r="S8" s="264">
        <f>IF('（様式２）男入力'!N13="○","●","")</f>
      </c>
      <c r="T8" s="264">
        <f>IF(OR('（様式２）男入力'!$G13=T$7,'（様式２）男入力'!$I13=T$7,'（様式２）男入力'!$K13=T$7),"●","")</f>
      </c>
      <c r="U8" s="264">
        <f>IF(OR('（様式２）男入力'!$G13=U$7,'（様式２）男入力'!$I13=U$7,'（様式２）男入力'!$K13=U$7),"●","")</f>
      </c>
      <c r="V8" s="264">
        <f>IF(OR('（様式２）男入力'!$G13=V$7,'（様式２）男入力'!$I13=V$7,'（様式２）男入力'!$K13=V$7),"●","")</f>
      </c>
      <c r="W8" s="264">
        <f>IF(OR('（様式２）男入力'!$G13=W$7,'（様式２）男入力'!$I13=W$7,'（様式２）男入力'!$K13=W$7),"●","")</f>
      </c>
      <c r="X8" s="264">
        <f>IF(OR('（様式２）男入力'!$G13=X$7,'（様式２）男入力'!$I13=X$7,'（様式２）男入力'!$K13=X$7),"●","")</f>
      </c>
      <c r="Y8" s="264">
        <f>IF(OR('（様式２）男入力'!$G13=Y$7,'（様式２）男入力'!$I13=Y$7,'（様式２）男入力'!$K13=Y$7),"●","")</f>
      </c>
      <c r="Z8" s="264">
        <f>IF(OR('（様式２）男入力'!$G13=Z$7,'（様式２）男入力'!$I13=Z$7,'（様式２）男入力'!$K13=Z$7),"●","")</f>
      </c>
      <c r="AA8" s="264">
        <f>IF(OR('（様式２）男入力'!$G13=AA$7,'（様式２）男入力'!$I13=AA$7,'（様式２）男入力'!$K13=AA$7),"●","")</f>
      </c>
      <c r="AB8" s="276"/>
      <c r="AC8" s="264">
        <f>IF(OR('（様式２）男入力'!$G13=AC$7,'（様式２）男入力'!$I13=AC$7,'（様式２）男入力'!$K13=AC$7),"●","")</f>
      </c>
      <c r="AD8" s="265">
        <f aca="true" t="shared" si="0" ref="AD8:AD37">IF(C8="","",COUNTIF(F8:Q8,"○")+COUNTIF(T8:AC8,"○"))</f>
      </c>
    </row>
    <row r="9" spans="2:30" ht="24.75" customHeight="1">
      <c r="B9" s="261">
        <v>2</v>
      </c>
      <c r="C9" s="261">
        <f>IF('（様式２）男入力'!B14="","",'（様式２）男入力'!B14)</f>
      </c>
      <c r="D9" s="261">
        <f>IF('（様式２）男入力'!C14="","",'（様式２）男入力'!C14)</f>
      </c>
      <c r="E9" s="261">
        <f>IF('（様式２）男入力'!F14="","",'（様式２）男入力'!F14)</f>
      </c>
      <c r="F9" s="264">
        <f>IF(OR('（様式２）男入力'!$G14=F$7,'（様式２）男入力'!$I14=F$7,'（様式２）男入力'!$K14=F$7),"●","")</f>
      </c>
      <c r="G9" s="264">
        <f>IF(OR('（様式２）男入力'!$G14=G$7,'（様式２）男入力'!$I14=G$7,'（様式２）男入力'!$K14=G$7),"●","")</f>
      </c>
      <c r="H9" s="264">
        <f>IF(OR('（様式２）男入力'!$G14=H$7,'（様式２）男入力'!$I14=H$7,'（様式２）男入力'!$K14=H$7),"●","")</f>
      </c>
      <c r="I9" s="264">
        <f>IF(OR('（様式２）男入力'!$G14=I$7,'（様式２）男入力'!$I14=I$7,'（様式２）男入力'!$K14=I$7),"●","")</f>
      </c>
      <c r="J9" s="264">
        <f>IF(OR('（様式２）男入力'!$G14=J$7,'（様式２）男入力'!$I14=J$7,'（様式２）男入力'!$K14=J$7),"●","")</f>
      </c>
      <c r="K9" s="276"/>
      <c r="L9" s="264">
        <f>IF(OR('（様式２）男入力'!$G14=L$7,'（様式２）男入力'!$I14=L$7,'（様式２）男入力'!$K14=L$7),"●","")</f>
      </c>
      <c r="M9" s="276"/>
      <c r="N9" s="264">
        <f>IF(OR('（様式２）男入力'!$G14=N$7,'（様式２）男入力'!$I14=N$7,'（様式２）男入力'!$K14=N$7),"●","")</f>
      </c>
      <c r="O9" s="264">
        <f>IF(OR('（様式２）男入力'!$G14=O$7,'（様式２）男入力'!$I14=O$7,'（様式２）男入力'!$K14=O$7),"●","")</f>
      </c>
      <c r="P9" s="264">
        <f>IF(OR('（様式２）男入力'!$G14=P$7,'（様式２）男入力'!$I14=P$7,'（様式２）男入力'!$K14=P$7),"●","")</f>
      </c>
      <c r="Q9" s="264">
        <f>IF(OR('（様式２）男入力'!$G14=Q$7,'（様式２）男入力'!$I14=Q$7,'（様式２）男入力'!$K14=Q$7),"●","")</f>
      </c>
      <c r="R9" s="264">
        <f>IF('（様式２）男入力'!M14="○","●","")</f>
      </c>
      <c r="S9" s="264">
        <f>IF('（様式２）男入力'!N14="○","●","")</f>
      </c>
      <c r="T9" s="264">
        <f>IF(OR('（様式２）男入力'!$G14=T$7,'（様式２）男入力'!$I14=T$7,'（様式２）男入力'!$K14=T$7),"●","")</f>
      </c>
      <c r="U9" s="264">
        <f>IF(OR('（様式２）男入力'!$G14=U$7,'（様式２）男入力'!$I14=U$7,'（様式２）男入力'!$K14=U$7),"●","")</f>
      </c>
      <c r="V9" s="264">
        <f>IF(OR('（様式２）男入力'!$G14=V$7,'（様式２）男入力'!$I14=V$7,'（様式２）男入力'!$K14=V$7),"●","")</f>
      </c>
      <c r="W9" s="264">
        <f>IF(OR('（様式２）男入力'!$G14=W$7,'（様式２）男入力'!$I14=W$7,'（様式２）男入力'!$K14=W$7),"●","")</f>
      </c>
      <c r="X9" s="264">
        <f>IF(OR('（様式２）男入力'!$G14=X$7,'（様式２）男入力'!$I14=X$7,'（様式２）男入力'!$K14=X$7),"●","")</f>
      </c>
      <c r="Y9" s="264">
        <f>IF(OR('（様式２）男入力'!$G14=Y$7,'（様式２）男入力'!$I14=Y$7,'（様式２）男入力'!$K14=Y$7),"●","")</f>
      </c>
      <c r="Z9" s="264">
        <f>IF(OR('（様式２）男入力'!$G14=Z$7,'（様式２）男入力'!$I14=Z$7,'（様式２）男入力'!$K14=Z$7),"●","")</f>
      </c>
      <c r="AA9" s="264">
        <f>IF(OR('（様式２）男入力'!$G14=AA$7,'（様式２）男入力'!$I14=AA$7,'（様式２）男入力'!$K14=AA$7),"●","")</f>
      </c>
      <c r="AB9" s="276"/>
      <c r="AC9" s="264">
        <f>IF(OR('（様式２）男入力'!$G14=AC$7,'（様式２）男入力'!$I14=AC$7,'（様式２）男入力'!$K14=AC$7),"●","")</f>
      </c>
      <c r="AD9" s="265">
        <f t="shared" si="0"/>
      </c>
    </row>
    <row r="10" spans="2:30" ht="24.75" customHeight="1">
      <c r="B10" s="261">
        <v>3</v>
      </c>
      <c r="C10" s="261">
        <f>IF('（様式２）男入力'!B15="","",'（様式２）男入力'!B15)</f>
      </c>
      <c r="D10" s="261">
        <f>IF('（様式２）男入力'!C15="","",'（様式２）男入力'!C15)</f>
      </c>
      <c r="E10" s="261">
        <f>IF('（様式２）男入力'!F15="","",'（様式２）男入力'!F15)</f>
      </c>
      <c r="F10" s="264">
        <f>IF(OR('（様式２）男入力'!$G15=F$7,'（様式２）男入力'!$I15=F$7,'（様式２）男入力'!$K15=F$7),"●","")</f>
      </c>
      <c r="G10" s="264">
        <f>IF(OR('（様式２）男入力'!$G15=G$7,'（様式２）男入力'!$I15=G$7,'（様式２）男入力'!$K15=G$7),"●","")</f>
      </c>
      <c r="H10" s="264">
        <f>IF(OR('（様式２）男入力'!$G15=H$7,'（様式２）男入力'!$I15=H$7,'（様式２）男入力'!$K15=H$7),"●","")</f>
      </c>
      <c r="I10" s="264">
        <f>IF(OR('（様式２）男入力'!$G15=I$7,'（様式２）男入力'!$I15=I$7,'（様式２）男入力'!$K15=I$7),"●","")</f>
      </c>
      <c r="J10" s="264">
        <f>IF(OR('（様式２）男入力'!$G15=J$7,'（様式２）男入力'!$I15=J$7,'（様式２）男入力'!$K15=J$7),"●","")</f>
      </c>
      <c r="K10" s="276"/>
      <c r="L10" s="264">
        <f>IF(OR('（様式２）男入力'!$G15=L$7,'（様式２）男入力'!$I15=L$7,'（様式２）男入力'!$K15=L$7),"●","")</f>
      </c>
      <c r="M10" s="276"/>
      <c r="N10" s="264">
        <f>IF(OR('（様式２）男入力'!$G15=N$7,'（様式２）男入力'!$I15=N$7,'（様式２）男入力'!$K15=N$7),"●","")</f>
      </c>
      <c r="O10" s="264">
        <f>IF(OR('（様式２）男入力'!$G15=O$7,'（様式２）男入力'!$I15=O$7,'（様式２）男入力'!$K15=O$7),"●","")</f>
      </c>
      <c r="P10" s="264">
        <f>IF(OR('（様式２）男入力'!$G15=P$7,'（様式２）男入力'!$I15=P$7,'（様式２）男入力'!$K15=P$7),"●","")</f>
      </c>
      <c r="Q10" s="264">
        <f>IF(OR('（様式２）男入力'!$G15=Q$7,'（様式２）男入力'!$I15=Q$7,'（様式２）男入力'!$K15=Q$7),"●","")</f>
      </c>
      <c r="R10" s="264">
        <f>IF('（様式２）男入力'!M15="○","●","")</f>
      </c>
      <c r="S10" s="264">
        <f>IF('（様式２）男入力'!N15="○","●","")</f>
      </c>
      <c r="T10" s="264">
        <f>IF(OR('（様式２）男入力'!$G15=T$7,'（様式２）男入力'!$I15=T$7,'（様式２）男入力'!$K15=T$7),"●","")</f>
      </c>
      <c r="U10" s="264">
        <f>IF(OR('（様式２）男入力'!$G15=U$7,'（様式２）男入力'!$I15=U$7,'（様式２）男入力'!$K15=U$7),"●","")</f>
      </c>
      <c r="V10" s="264">
        <f>IF(OR('（様式２）男入力'!$G15=V$7,'（様式２）男入力'!$I15=V$7,'（様式２）男入力'!$K15=V$7),"●","")</f>
      </c>
      <c r="W10" s="264">
        <f>IF(OR('（様式２）男入力'!$G15=W$7,'（様式２）男入力'!$I15=W$7,'（様式２）男入力'!$K15=W$7),"●","")</f>
      </c>
      <c r="X10" s="264">
        <f>IF(OR('（様式２）男入力'!$G15=X$7,'（様式２）男入力'!$I15=X$7,'（様式２）男入力'!$K15=X$7),"●","")</f>
      </c>
      <c r="Y10" s="264">
        <f>IF(OR('（様式２）男入力'!$G15=Y$7,'（様式２）男入力'!$I15=Y$7,'（様式２）男入力'!$K15=Y$7),"●","")</f>
      </c>
      <c r="Z10" s="264">
        <f>IF(OR('（様式２）男入力'!$G15=Z$7,'（様式２）男入力'!$I15=Z$7,'（様式２）男入力'!$K15=Z$7),"●","")</f>
      </c>
      <c r="AA10" s="264">
        <f>IF(OR('（様式２）男入力'!$G15=AA$7,'（様式２）男入力'!$I15=AA$7,'（様式２）男入力'!$K15=AA$7),"●","")</f>
      </c>
      <c r="AB10" s="276"/>
      <c r="AC10" s="264">
        <f>IF(OR('（様式２）男入力'!$G15=AC$7,'（様式２）男入力'!$I15=AC$7,'（様式２）男入力'!$K15=AC$7),"●","")</f>
      </c>
      <c r="AD10" s="265">
        <f t="shared" si="0"/>
      </c>
    </row>
    <row r="11" spans="2:30" ht="24.75" customHeight="1">
      <c r="B11" s="261">
        <v>4</v>
      </c>
      <c r="C11" s="261">
        <f>IF('（様式２）男入力'!B16="","",'（様式２）男入力'!B16)</f>
      </c>
      <c r="D11" s="261">
        <f>IF('（様式２）男入力'!C16="","",'（様式２）男入力'!C16)</f>
      </c>
      <c r="E11" s="261">
        <f>IF('（様式２）男入力'!F16="","",'（様式２）男入力'!F16)</f>
      </c>
      <c r="F11" s="264">
        <f>IF(OR('（様式２）男入力'!$G16=F$7,'（様式２）男入力'!$I16=F$7,'（様式２）男入力'!$K16=F$7),"●","")</f>
      </c>
      <c r="G11" s="264">
        <f>IF(OR('（様式２）男入力'!$G16=G$7,'（様式２）男入力'!$I16=G$7,'（様式２）男入力'!$K16=G$7),"●","")</f>
      </c>
      <c r="H11" s="264">
        <f>IF(OR('（様式２）男入力'!$G16=H$7,'（様式２）男入力'!$I16=H$7,'（様式２）男入力'!$K16=H$7),"●","")</f>
      </c>
      <c r="I11" s="264">
        <f>IF(OR('（様式２）男入力'!$G16=I$7,'（様式２）男入力'!$I16=I$7,'（様式２）男入力'!$K16=I$7),"●","")</f>
      </c>
      <c r="J11" s="264">
        <f>IF(OR('（様式２）男入力'!$G16=J$7,'（様式２）男入力'!$I16=J$7,'（様式２）男入力'!$K16=J$7),"●","")</f>
      </c>
      <c r="K11" s="276"/>
      <c r="L11" s="264">
        <f>IF(OR('（様式２）男入力'!$G16=L$7,'（様式２）男入力'!$I16=L$7,'（様式２）男入力'!$K16=L$7),"●","")</f>
      </c>
      <c r="M11" s="276"/>
      <c r="N11" s="264">
        <f>IF(OR('（様式２）男入力'!$G16=N$7,'（様式２）男入力'!$I16=N$7,'（様式２）男入力'!$K16=N$7),"●","")</f>
      </c>
      <c r="O11" s="264">
        <f>IF(OR('（様式２）男入力'!$G16=O$7,'（様式２）男入力'!$I16=O$7,'（様式２）男入力'!$K16=O$7),"●","")</f>
      </c>
      <c r="P11" s="264">
        <f>IF(OR('（様式２）男入力'!$G16=P$7,'（様式２）男入力'!$I16=P$7,'（様式２）男入力'!$K16=P$7),"●","")</f>
      </c>
      <c r="Q11" s="264">
        <f>IF(OR('（様式２）男入力'!$G16=Q$7,'（様式２）男入力'!$I16=Q$7,'（様式２）男入力'!$K16=Q$7),"●","")</f>
      </c>
      <c r="R11" s="264">
        <f>IF('（様式２）男入力'!M16="○","●","")</f>
      </c>
      <c r="S11" s="264">
        <f>IF('（様式２）男入力'!N16="○","●","")</f>
      </c>
      <c r="T11" s="264">
        <f>IF(OR('（様式２）男入力'!$G16=T$7,'（様式２）男入力'!$I16=T$7,'（様式２）男入力'!$K16=T$7),"●","")</f>
      </c>
      <c r="U11" s="264">
        <f>IF(OR('（様式２）男入力'!$G16=U$7,'（様式２）男入力'!$I16=U$7,'（様式２）男入力'!$K16=U$7),"●","")</f>
      </c>
      <c r="V11" s="264">
        <f>IF(OR('（様式２）男入力'!$G16=V$7,'（様式２）男入力'!$I16=V$7,'（様式２）男入力'!$K16=V$7),"●","")</f>
      </c>
      <c r="W11" s="264">
        <f>IF(OR('（様式２）男入力'!$G16=W$7,'（様式２）男入力'!$I16=W$7,'（様式２）男入力'!$K16=W$7),"●","")</f>
      </c>
      <c r="X11" s="264">
        <f>IF(OR('（様式２）男入力'!$G16=X$7,'（様式２）男入力'!$I16=X$7,'（様式２）男入力'!$K16=X$7),"●","")</f>
      </c>
      <c r="Y11" s="264">
        <f>IF(OR('（様式２）男入力'!$G16=Y$7,'（様式２）男入力'!$I16=Y$7,'（様式２）男入力'!$K16=Y$7),"●","")</f>
      </c>
      <c r="Z11" s="264">
        <f>IF(OR('（様式２）男入力'!$G16=Z$7,'（様式２）男入力'!$I16=Z$7,'（様式２）男入力'!$K16=Z$7),"●","")</f>
      </c>
      <c r="AA11" s="264">
        <f>IF(OR('（様式２）男入力'!$G16=AA$7,'（様式２）男入力'!$I16=AA$7,'（様式２）男入力'!$K16=AA$7),"●","")</f>
      </c>
      <c r="AB11" s="276"/>
      <c r="AC11" s="264">
        <f>IF(OR('（様式２）男入力'!$G16=AC$7,'（様式２）男入力'!$I16=AC$7,'（様式２）男入力'!$K16=AC$7),"●","")</f>
      </c>
      <c r="AD11" s="265">
        <f t="shared" si="0"/>
      </c>
    </row>
    <row r="12" spans="2:30" ht="24.75" customHeight="1">
      <c r="B12" s="261">
        <v>5</v>
      </c>
      <c r="C12" s="261">
        <f>IF('（様式２）男入力'!B17="","",'（様式２）男入力'!B17)</f>
      </c>
      <c r="D12" s="261">
        <f>IF('（様式２）男入力'!C17="","",'（様式２）男入力'!C17)</f>
      </c>
      <c r="E12" s="261">
        <f>IF('（様式２）男入力'!F17="","",'（様式２）男入力'!F17)</f>
      </c>
      <c r="F12" s="264">
        <f>IF(OR('（様式２）男入力'!$G17=F$7,'（様式２）男入力'!$I17=F$7,'（様式２）男入力'!$K17=F$7),"●","")</f>
      </c>
      <c r="G12" s="264">
        <f>IF(OR('（様式２）男入力'!$G17=G$7,'（様式２）男入力'!$I17=G$7,'（様式２）男入力'!$K17=G$7),"●","")</f>
      </c>
      <c r="H12" s="264">
        <f>IF(OR('（様式２）男入力'!$G17=H$7,'（様式２）男入力'!$I17=H$7,'（様式２）男入力'!$K17=H$7),"●","")</f>
      </c>
      <c r="I12" s="264">
        <f>IF(OR('（様式２）男入力'!$G17=I$7,'（様式２）男入力'!$I17=I$7,'（様式２）男入力'!$K17=I$7),"●","")</f>
      </c>
      <c r="J12" s="264">
        <f>IF(OR('（様式２）男入力'!$G17=J$7,'（様式２）男入力'!$I17=J$7,'（様式２）男入力'!$K17=J$7),"●","")</f>
      </c>
      <c r="K12" s="276"/>
      <c r="L12" s="264">
        <f>IF(OR('（様式２）男入力'!$G17=L$7,'（様式２）男入力'!$I17=L$7,'（様式２）男入力'!$K17=L$7),"●","")</f>
      </c>
      <c r="M12" s="276"/>
      <c r="N12" s="264">
        <f>IF(OR('（様式２）男入力'!$G17=N$7,'（様式２）男入力'!$I17=N$7,'（様式２）男入力'!$K17=N$7),"●","")</f>
      </c>
      <c r="O12" s="264">
        <f>IF(OR('（様式２）男入力'!$G17=O$7,'（様式２）男入力'!$I17=O$7,'（様式２）男入力'!$K17=O$7),"●","")</f>
      </c>
      <c r="P12" s="264">
        <f>IF(OR('（様式２）男入力'!$G17=P$7,'（様式２）男入力'!$I17=P$7,'（様式２）男入力'!$K17=P$7),"●","")</f>
      </c>
      <c r="Q12" s="264">
        <f>IF(OR('（様式２）男入力'!$G17=Q$7,'（様式２）男入力'!$I17=Q$7,'（様式２）男入力'!$K17=Q$7),"●","")</f>
      </c>
      <c r="R12" s="264">
        <f>IF('（様式２）男入力'!M17="○","●","")</f>
      </c>
      <c r="S12" s="264">
        <f>IF('（様式２）男入力'!N17="○","●","")</f>
      </c>
      <c r="T12" s="264">
        <f>IF(OR('（様式２）男入力'!$G17=T$7,'（様式２）男入力'!$I17=T$7,'（様式２）男入力'!$K17=T$7),"●","")</f>
      </c>
      <c r="U12" s="264">
        <f>IF(OR('（様式２）男入力'!$G17=U$7,'（様式２）男入力'!$I17=U$7,'（様式２）男入力'!$K17=U$7),"●","")</f>
      </c>
      <c r="V12" s="264">
        <f>IF(OR('（様式２）男入力'!$G17=V$7,'（様式２）男入力'!$I17=V$7,'（様式２）男入力'!$K17=V$7),"●","")</f>
      </c>
      <c r="W12" s="264">
        <f>IF(OR('（様式２）男入力'!$G17=W$7,'（様式２）男入力'!$I17=W$7,'（様式２）男入力'!$K17=W$7),"●","")</f>
      </c>
      <c r="X12" s="264">
        <f>IF(OR('（様式２）男入力'!$G17=X$7,'（様式２）男入力'!$I17=X$7,'（様式２）男入力'!$K17=X$7),"●","")</f>
      </c>
      <c r="Y12" s="264">
        <f>IF(OR('（様式２）男入力'!$G17=Y$7,'（様式２）男入力'!$I17=Y$7,'（様式２）男入力'!$K17=Y$7),"●","")</f>
      </c>
      <c r="Z12" s="264">
        <f>IF(OR('（様式２）男入力'!$G17=Z$7,'（様式２）男入力'!$I17=Z$7,'（様式２）男入力'!$K17=Z$7),"●","")</f>
      </c>
      <c r="AA12" s="264">
        <f>IF(OR('（様式２）男入力'!$G17=AA$7,'（様式２）男入力'!$I17=AA$7,'（様式２）男入力'!$K17=AA$7),"●","")</f>
      </c>
      <c r="AB12" s="276"/>
      <c r="AC12" s="264">
        <f>IF(OR('（様式２）男入力'!$G17=AC$7,'（様式２）男入力'!$I17=AC$7,'（様式２）男入力'!$K17=AC$7),"●","")</f>
      </c>
      <c r="AD12" s="265">
        <f t="shared" si="0"/>
      </c>
    </row>
    <row r="13" spans="2:30" ht="24.75" customHeight="1">
      <c r="B13" s="261">
        <v>6</v>
      </c>
      <c r="C13" s="261">
        <f>IF('（様式２）男入力'!B18="","",'（様式２）男入力'!B18)</f>
      </c>
      <c r="D13" s="261">
        <f>IF('（様式２）男入力'!C18="","",'（様式２）男入力'!C18)</f>
      </c>
      <c r="E13" s="261">
        <f>IF('（様式２）男入力'!F18="","",'（様式２）男入力'!F18)</f>
      </c>
      <c r="F13" s="264">
        <f>IF(OR('（様式２）男入力'!$G18=F$7,'（様式２）男入力'!$I18=F$7,'（様式２）男入力'!$K18=F$7),"●","")</f>
      </c>
      <c r="G13" s="264">
        <f>IF(OR('（様式２）男入力'!$G18=G$7,'（様式２）男入力'!$I18=G$7,'（様式２）男入力'!$K18=G$7),"●","")</f>
      </c>
      <c r="H13" s="264">
        <f>IF(OR('（様式２）男入力'!$G18=H$7,'（様式２）男入力'!$I18=H$7,'（様式２）男入力'!$K18=H$7),"●","")</f>
      </c>
      <c r="I13" s="264">
        <f>IF(OR('（様式２）男入力'!$G18=I$7,'（様式２）男入力'!$I18=I$7,'（様式２）男入力'!$K18=I$7),"●","")</f>
      </c>
      <c r="J13" s="264">
        <f>IF(OR('（様式２）男入力'!$G18=J$7,'（様式２）男入力'!$I18=J$7,'（様式２）男入力'!$K18=J$7),"●","")</f>
      </c>
      <c r="K13" s="276"/>
      <c r="L13" s="264">
        <f>IF(OR('（様式２）男入力'!$G18=L$7,'（様式２）男入力'!$I18=L$7,'（様式２）男入力'!$K18=L$7),"●","")</f>
      </c>
      <c r="M13" s="276"/>
      <c r="N13" s="264">
        <f>IF(OR('（様式２）男入力'!$G18=N$7,'（様式２）男入力'!$I18=N$7,'（様式２）男入力'!$K18=N$7),"●","")</f>
      </c>
      <c r="O13" s="264">
        <f>IF(OR('（様式２）男入力'!$G18=O$7,'（様式２）男入力'!$I18=O$7,'（様式２）男入力'!$K18=O$7),"●","")</f>
      </c>
      <c r="P13" s="264">
        <f>IF(OR('（様式２）男入力'!$G18=P$7,'（様式２）男入力'!$I18=P$7,'（様式２）男入力'!$K18=P$7),"●","")</f>
      </c>
      <c r="Q13" s="264">
        <f>IF(OR('（様式２）男入力'!$G18=Q$7,'（様式２）男入力'!$I18=Q$7,'（様式２）男入力'!$K18=Q$7),"●","")</f>
      </c>
      <c r="R13" s="264">
        <f>IF('（様式２）男入力'!M18="○","●","")</f>
      </c>
      <c r="S13" s="264">
        <f>IF('（様式２）男入力'!N18="○","●","")</f>
      </c>
      <c r="T13" s="264">
        <f>IF(OR('（様式２）男入力'!$G18=T$7,'（様式２）男入力'!$I18=T$7,'（様式２）男入力'!$K18=T$7),"●","")</f>
      </c>
      <c r="U13" s="264">
        <f>IF(OR('（様式２）男入力'!$G18=U$7,'（様式２）男入力'!$I18=U$7,'（様式２）男入力'!$K18=U$7),"●","")</f>
      </c>
      <c r="V13" s="264">
        <f>IF(OR('（様式２）男入力'!$G18=V$7,'（様式２）男入力'!$I18=V$7,'（様式２）男入力'!$K18=V$7),"●","")</f>
      </c>
      <c r="W13" s="264">
        <f>IF(OR('（様式２）男入力'!$G18=W$7,'（様式２）男入力'!$I18=W$7,'（様式２）男入力'!$K18=W$7),"●","")</f>
      </c>
      <c r="X13" s="264">
        <f>IF(OR('（様式２）男入力'!$G18=X$7,'（様式２）男入力'!$I18=X$7,'（様式２）男入力'!$K18=X$7),"●","")</f>
      </c>
      <c r="Y13" s="264">
        <f>IF(OR('（様式２）男入力'!$G18=Y$7,'（様式２）男入力'!$I18=Y$7,'（様式２）男入力'!$K18=Y$7),"●","")</f>
      </c>
      <c r="Z13" s="264">
        <f>IF(OR('（様式２）男入力'!$G18=Z$7,'（様式２）男入力'!$I18=Z$7,'（様式２）男入力'!$K18=Z$7),"●","")</f>
      </c>
      <c r="AA13" s="264">
        <f>IF(OR('（様式２）男入力'!$G18=AA$7,'（様式２）男入力'!$I18=AA$7,'（様式２）男入力'!$K18=AA$7),"●","")</f>
      </c>
      <c r="AB13" s="276"/>
      <c r="AC13" s="264">
        <f>IF(OR('（様式２）男入力'!$G18=AC$7,'（様式２）男入力'!$I18=AC$7,'（様式２）男入力'!$K18=AC$7),"●","")</f>
      </c>
      <c r="AD13" s="265">
        <f t="shared" si="0"/>
      </c>
    </row>
    <row r="14" spans="2:30" ht="24.75" customHeight="1">
      <c r="B14" s="261">
        <v>7</v>
      </c>
      <c r="C14" s="261">
        <f>IF('（様式２）男入力'!B19="","",'（様式２）男入力'!B19)</f>
      </c>
      <c r="D14" s="261">
        <f>IF('（様式２）男入力'!C19="","",'（様式２）男入力'!C19)</f>
      </c>
      <c r="E14" s="261">
        <f>IF('（様式２）男入力'!F19="","",'（様式２）男入力'!F19)</f>
      </c>
      <c r="F14" s="264">
        <f>IF(OR('（様式２）男入力'!$G19=F$7,'（様式２）男入力'!$I19=F$7,'（様式２）男入力'!$K19=F$7),"●","")</f>
      </c>
      <c r="G14" s="264">
        <f>IF(OR('（様式２）男入力'!$G19=G$7,'（様式２）男入力'!$I19=G$7,'（様式２）男入力'!$K19=G$7),"●","")</f>
      </c>
      <c r="H14" s="264">
        <f>IF(OR('（様式２）男入力'!$G19=H$7,'（様式２）男入力'!$I19=H$7,'（様式２）男入力'!$K19=H$7),"●","")</f>
      </c>
      <c r="I14" s="264">
        <f>IF(OR('（様式２）男入力'!$G19=I$7,'（様式２）男入力'!$I19=I$7,'（様式２）男入力'!$K19=I$7),"●","")</f>
      </c>
      <c r="J14" s="264">
        <f>IF(OR('（様式２）男入力'!$G19=J$7,'（様式２）男入力'!$I19=J$7,'（様式２）男入力'!$K19=J$7),"●","")</f>
      </c>
      <c r="K14" s="276"/>
      <c r="L14" s="264">
        <f>IF(OR('（様式２）男入力'!$G19=L$7,'（様式２）男入力'!$I19=L$7,'（様式２）男入力'!$K19=L$7),"●","")</f>
      </c>
      <c r="M14" s="276"/>
      <c r="N14" s="264">
        <f>IF(OR('（様式２）男入力'!$G19=N$7,'（様式２）男入力'!$I19=N$7,'（様式２）男入力'!$K19=N$7),"●","")</f>
      </c>
      <c r="O14" s="264">
        <f>IF(OR('（様式２）男入力'!$G19=O$7,'（様式２）男入力'!$I19=O$7,'（様式２）男入力'!$K19=O$7),"●","")</f>
      </c>
      <c r="P14" s="264">
        <f>IF(OR('（様式２）男入力'!$G19=P$7,'（様式２）男入力'!$I19=P$7,'（様式２）男入力'!$K19=P$7),"●","")</f>
      </c>
      <c r="Q14" s="264">
        <f>IF(OR('（様式２）男入力'!$G19=Q$7,'（様式２）男入力'!$I19=Q$7,'（様式２）男入力'!$K19=Q$7),"●","")</f>
      </c>
      <c r="R14" s="264">
        <f>IF('（様式２）男入力'!M19="○","●","")</f>
      </c>
      <c r="S14" s="264">
        <f>IF('（様式２）男入力'!N19="○","●","")</f>
      </c>
      <c r="T14" s="264">
        <f>IF(OR('（様式２）男入力'!$G19=T$7,'（様式２）男入力'!$I19=T$7,'（様式２）男入力'!$K19=T$7),"●","")</f>
      </c>
      <c r="U14" s="264">
        <f>IF(OR('（様式２）男入力'!$G19=U$7,'（様式２）男入力'!$I19=U$7,'（様式２）男入力'!$K19=U$7),"●","")</f>
      </c>
      <c r="V14" s="264">
        <f>IF(OR('（様式２）男入力'!$G19=V$7,'（様式２）男入力'!$I19=V$7,'（様式２）男入力'!$K19=V$7),"●","")</f>
      </c>
      <c r="W14" s="264">
        <f>IF(OR('（様式２）男入力'!$G19=W$7,'（様式２）男入力'!$I19=W$7,'（様式２）男入力'!$K19=W$7),"●","")</f>
      </c>
      <c r="X14" s="264">
        <f>IF(OR('（様式２）男入力'!$G19=X$7,'（様式２）男入力'!$I19=X$7,'（様式２）男入力'!$K19=X$7),"●","")</f>
      </c>
      <c r="Y14" s="264">
        <f>IF(OR('（様式２）男入力'!$G19=Y$7,'（様式２）男入力'!$I19=Y$7,'（様式２）男入力'!$K19=Y$7),"●","")</f>
      </c>
      <c r="Z14" s="264">
        <f>IF(OR('（様式２）男入力'!$G19=Z$7,'（様式２）男入力'!$I19=Z$7,'（様式２）男入力'!$K19=Z$7),"●","")</f>
      </c>
      <c r="AA14" s="264">
        <f>IF(OR('（様式２）男入力'!$G19=AA$7,'（様式２）男入力'!$I19=AA$7,'（様式２）男入力'!$K19=AA$7),"●","")</f>
      </c>
      <c r="AB14" s="276"/>
      <c r="AC14" s="264">
        <f>IF(OR('（様式２）男入力'!$G19=AC$7,'（様式２）男入力'!$I19=AC$7,'（様式２）男入力'!$K19=AC$7),"●","")</f>
      </c>
      <c r="AD14" s="265">
        <f t="shared" si="0"/>
      </c>
    </row>
    <row r="15" spans="2:30" ht="24.75" customHeight="1">
      <c r="B15" s="261">
        <v>8</v>
      </c>
      <c r="C15" s="261">
        <f>IF('（様式２）男入力'!B20="","",'（様式２）男入力'!B20)</f>
      </c>
      <c r="D15" s="261">
        <f>IF('（様式２）男入力'!C20="","",'（様式２）男入力'!C20)</f>
      </c>
      <c r="E15" s="261">
        <f>IF('（様式２）男入力'!F20="","",'（様式２）男入力'!F20)</f>
      </c>
      <c r="F15" s="264">
        <f>IF(OR('（様式２）男入力'!$G20=F$7,'（様式２）男入力'!$I20=F$7,'（様式２）男入力'!$K20=F$7),"●","")</f>
      </c>
      <c r="G15" s="264">
        <f>IF(OR('（様式２）男入力'!$G20=G$7,'（様式２）男入力'!$I20=G$7,'（様式２）男入力'!$K20=G$7),"●","")</f>
      </c>
      <c r="H15" s="264">
        <f>IF(OR('（様式２）男入力'!$G20=H$7,'（様式２）男入力'!$I20=H$7,'（様式２）男入力'!$K20=H$7),"●","")</f>
      </c>
      <c r="I15" s="264">
        <f>IF(OR('（様式２）男入力'!$G20=I$7,'（様式２）男入力'!$I20=I$7,'（様式２）男入力'!$K20=I$7),"●","")</f>
      </c>
      <c r="J15" s="264">
        <f>IF(OR('（様式２）男入力'!$G20=J$7,'（様式２）男入力'!$I20=J$7,'（様式２）男入力'!$K20=J$7),"●","")</f>
      </c>
      <c r="K15" s="276"/>
      <c r="L15" s="264">
        <f>IF(OR('（様式２）男入力'!$G20=L$7,'（様式２）男入力'!$I20=L$7,'（様式２）男入力'!$K20=L$7),"●","")</f>
      </c>
      <c r="M15" s="276"/>
      <c r="N15" s="264">
        <f>IF(OR('（様式２）男入力'!$G20=N$7,'（様式２）男入力'!$I20=N$7,'（様式２）男入力'!$K20=N$7),"●","")</f>
      </c>
      <c r="O15" s="264">
        <f>IF(OR('（様式２）男入力'!$G20=O$7,'（様式２）男入力'!$I20=O$7,'（様式２）男入力'!$K20=O$7),"●","")</f>
      </c>
      <c r="P15" s="264">
        <f>IF(OR('（様式２）男入力'!$G20=P$7,'（様式２）男入力'!$I20=P$7,'（様式２）男入力'!$K20=P$7),"●","")</f>
      </c>
      <c r="Q15" s="264">
        <f>IF(OR('（様式２）男入力'!$G20=Q$7,'（様式２）男入力'!$I20=Q$7,'（様式２）男入力'!$K20=Q$7),"●","")</f>
      </c>
      <c r="R15" s="264">
        <f>IF('（様式２）男入力'!M20="○","●","")</f>
      </c>
      <c r="S15" s="264">
        <f>IF('（様式２）男入力'!N20="○","●","")</f>
      </c>
      <c r="T15" s="264">
        <f>IF(OR('（様式２）男入力'!$G20=T$7,'（様式２）男入力'!$I20=T$7,'（様式２）男入力'!$K20=T$7),"●","")</f>
      </c>
      <c r="U15" s="264">
        <f>IF(OR('（様式２）男入力'!$G20=U$7,'（様式２）男入力'!$I20=U$7,'（様式２）男入力'!$K20=U$7),"●","")</f>
      </c>
      <c r="V15" s="264">
        <f>IF(OR('（様式２）男入力'!$G20=V$7,'（様式２）男入力'!$I20=V$7,'（様式２）男入力'!$K20=V$7),"●","")</f>
      </c>
      <c r="W15" s="264">
        <f>IF(OR('（様式２）男入力'!$G20=W$7,'（様式２）男入力'!$I20=W$7,'（様式２）男入力'!$K20=W$7),"●","")</f>
      </c>
      <c r="X15" s="264">
        <f>IF(OR('（様式２）男入力'!$G20=X$7,'（様式２）男入力'!$I20=X$7,'（様式２）男入力'!$K20=X$7),"●","")</f>
      </c>
      <c r="Y15" s="264">
        <f>IF(OR('（様式２）男入力'!$G20=Y$7,'（様式２）男入力'!$I20=Y$7,'（様式２）男入力'!$K20=Y$7),"●","")</f>
      </c>
      <c r="Z15" s="264">
        <f>IF(OR('（様式２）男入力'!$G20=Z$7,'（様式２）男入力'!$I20=Z$7,'（様式２）男入力'!$K20=Z$7),"●","")</f>
      </c>
      <c r="AA15" s="264">
        <f>IF(OR('（様式２）男入力'!$G20=AA$7,'（様式２）男入力'!$I20=AA$7,'（様式２）男入力'!$K20=AA$7),"●","")</f>
      </c>
      <c r="AB15" s="276"/>
      <c r="AC15" s="264">
        <f>IF(OR('（様式２）男入力'!$G20=AC$7,'（様式２）男入力'!$I20=AC$7,'（様式２）男入力'!$K20=AC$7),"●","")</f>
      </c>
      <c r="AD15" s="265">
        <f t="shared" si="0"/>
      </c>
    </row>
    <row r="16" spans="2:30" ht="24.75" customHeight="1">
      <c r="B16" s="261">
        <v>9</v>
      </c>
      <c r="C16" s="261">
        <f>IF('（様式２）男入力'!B21="","",'（様式２）男入力'!B21)</f>
      </c>
      <c r="D16" s="261">
        <f>IF('（様式２）男入力'!C21="","",'（様式２）男入力'!C21)</f>
      </c>
      <c r="E16" s="261">
        <f>IF('（様式２）男入力'!F21="","",'（様式２）男入力'!F21)</f>
      </c>
      <c r="F16" s="264">
        <f>IF(OR('（様式２）男入力'!$G21=F$7,'（様式２）男入力'!$I21=F$7,'（様式２）男入力'!$K21=F$7),"●","")</f>
      </c>
      <c r="G16" s="264">
        <f>IF(OR('（様式２）男入力'!$G21=G$7,'（様式２）男入力'!$I21=G$7,'（様式２）男入力'!$K21=G$7),"●","")</f>
      </c>
      <c r="H16" s="264">
        <f>IF(OR('（様式２）男入力'!$G21=H$7,'（様式２）男入力'!$I21=H$7,'（様式２）男入力'!$K21=H$7),"●","")</f>
      </c>
      <c r="I16" s="264">
        <f>IF(OR('（様式２）男入力'!$G21=I$7,'（様式２）男入力'!$I21=I$7,'（様式２）男入力'!$K21=I$7),"●","")</f>
      </c>
      <c r="J16" s="264">
        <f>IF(OR('（様式２）男入力'!$G21=J$7,'（様式２）男入力'!$I21=J$7,'（様式２）男入力'!$K21=J$7),"●","")</f>
      </c>
      <c r="K16" s="276"/>
      <c r="L16" s="264">
        <f>IF(OR('（様式２）男入力'!$G21=L$7,'（様式２）男入力'!$I21=L$7,'（様式２）男入力'!$K21=L$7),"●","")</f>
      </c>
      <c r="M16" s="276"/>
      <c r="N16" s="264">
        <f>IF(OR('（様式２）男入力'!$G21=N$7,'（様式２）男入力'!$I21=N$7,'（様式２）男入力'!$K21=N$7),"●","")</f>
      </c>
      <c r="O16" s="264">
        <f>IF(OR('（様式２）男入力'!$G21=O$7,'（様式２）男入力'!$I21=O$7,'（様式２）男入力'!$K21=O$7),"●","")</f>
      </c>
      <c r="P16" s="264">
        <f>IF(OR('（様式２）男入力'!$G21=P$7,'（様式２）男入力'!$I21=P$7,'（様式２）男入力'!$K21=P$7),"●","")</f>
      </c>
      <c r="Q16" s="264">
        <f>IF(OR('（様式２）男入力'!$G21=Q$7,'（様式２）男入力'!$I21=Q$7,'（様式２）男入力'!$K21=Q$7),"●","")</f>
      </c>
      <c r="R16" s="264">
        <f>IF('（様式２）男入力'!M21="○","●","")</f>
      </c>
      <c r="S16" s="264">
        <f>IF('（様式２）男入力'!N21="○","●","")</f>
      </c>
      <c r="T16" s="264">
        <f>IF(OR('（様式２）男入力'!$G21=T$7,'（様式２）男入力'!$I21=T$7,'（様式２）男入力'!$K21=T$7),"●","")</f>
      </c>
      <c r="U16" s="264">
        <f>IF(OR('（様式２）男入力'!$G21=U$7,'（様式２）男入力'!$I21=U$7,'（様式２）男入力'!$K21=U$7),"●","")</f>
      </c>
      <c r="V16" s="264">
        <f>IF(OR('（様式２）男入力'!$G21=V$7,'（様式２）男入力'!$I21=V$7,'（様式２）男入力'!$K21=V$7),"●","")</f>
      </c>
      <c r="W16" s="264">
        <f>IF(OR('（様式２）男入力'!$G21=W$7,'（様式２）男入力'!$I21=W$7,'（様式２）男入力'!$K21=W$7),"●","")</f>
      </c>
      <c r="X16" s="264">
        <f>IF(OR('（様式２）男入力'!$G21=X$7,'（様式２）男入力'!$I21=X$7,'（様式２）男入力'!$K21=X$7),"●","")</f>
      </c>
      <c r="Y16" s="264">
        <f>IF(OR('（様式２）男入力'!$G21=Y$7,'（様式２）男入力'!$I21=Y$7,'（様式２）男入力'!$K21=Y$7),"●","")</f>
      </c>
      <c r="Z16" s="264">
        <f>IF(OR('（様式２）男入力'!$G21=Z$7,'（様式２）男入力'!$I21=Z$7,'（様式２）男入力'!$K21=Z$7),"●","")</f>
      </c>
      <c r="AA16" s="264">
        <f>IF(OR('（様式２）男入力'!$G21=AA$7,'（様式２）男入力'!$I21=AA$7,'（様式２）男入力'!$K21=AA$7),"●","")</f>
      </c>
      <c r="AB16" s="276"/>
      <c r="AC16" s="264">
        <f>IF(OR('（様式２）男入力'!$G21=AC$7,'（様式２）男入力'!$I21=AC$7,'（様式２）男入力'!$K21=AC$7),"●","")</f>
      </c>
      <c r="AD16" s="265">
        <f t="shared" si="0"/>
      </c>
    </row>
    <row r="17" spans="2:30" ht="24.75" customHeight="1">
      <c r="B17" s="261">
        <v>10</v>
      </c>
      <c r="C17" s="261">
        <f>IF('（様式２）男入力'!B22="","",'（様式２）男入力'!B22)</f>
      </c>
      <c r="D17" s="261">
        <f>IF('（様式２）男入力'!C22="","",'（様式２）男入力'!C22)</f>
      </c>
      <c r="E17" s="261">
        <f>IF('（様式２）男入力'!F22="","",'（様式２）男入力'!F22)</f>
      </c>
      <c r="F17" s="264">
        <f>IF(OR('（様式２）男入力'!$G22=F$7,'（様式２）男入力'!$I22=F$7,'（様式２）男入力'!$K22=F$7),"●","")</f>
      </c>
      <c r="G17" s="264">
        <f>IF(OR('（様式２）男入力'!$G22=G$7,'（様式２）男入力'!$I22=G$7,'（様式２）男入力'!$K22=G$7),"●","")</f>
      </c>
      <c r="H17" s="264">
        <f>IF(OR('（様式２）男入力'!$G22=H$7,'（様式２）男入力'!$I22=H$7,'（様式２）男入力'!$K22=H$7),"●","")</f>
      </c>
      <c r="I17" s="264">
        <f>IF(OR('（様式２）男入力'!$G22=I$7,'（様式２）男入力'!$I22=I$7,'（様式２）男入力'!$K22=I$7),"●","")</f>
      </c>
      <c r="J17" s="264">
        <f>IF(OR('（様式２）男入力'!$G22=J$7,'（様式２）男入力'!$I22=J$7,'（様式２）男入力'!$K22=J$7),"●","")</f>
      </c>
      <c r="K17" s="276"/>
      <c r="L17" s="264">
        <f>IF(OR('（様式２）男入力'!$G22=L$7,'（様式２）男入力'!$I22=L$7,'（様式２）男入力'!$K22=L$7),"●","")</f>
      </c>
      <c r="M17" s="276"/>
      <c r="N17" s="264">
        <f>IF(OR('（様式２）男入力'!$G22=N$7,'（様式２）男入力'!$I22=N$7,'（様式２）男入力'!$K22=N$7),"●","")</f>
      </c>
      <c r="O17" s="264">
        <f>IF(OR('（様式２）男入力'!$G22=O$7,'（様式２）男入力'!$I22=O$7,'（様式２）男入力'!$K22=O$7),"●","")</f>
      </c>
      <c r="P17" s="264">
        <f>IF(OR('（様式２）男入力'!$G22=P$7,'（様式２）男入力'!$I22=P$7,'（様式２）男入力'!$K22=P$7),"●","")</f>
      </c>
      <c r="Q17" s="264">
        <f>IF(OR('（様式２）男入力'!$G22=Q$7,'（様式２）男入力'!$I22=Q$7,'（様式２）男入力'!$K22=Q$7),"●","")</f>
      </c>
      <c r="R17" s="264">
        <f>IF('（様式２）男入力'!M22="○","●","")</f>
      </c>
      <c r="S17" s="264">
        <f>IF('（様式２）男入力'!N22="○","●","")</f>
      </c>
      <c r="T17" s="264">
        <f>IF(OR('（様式２）男入力'!$G22=T$7,'（様式２）男入力'!$I22=T$7,'（様式２）男入力'!$K22=T$7),"●","")</f>
      </c>
      <c r="U17" s="264">
        <f>IF(OR('（様式２）男入力'!$G22=U$7,'（様式２）男入力'!$I22=U$7,'（様式２）男入力'!$K22=U$7),"●","")</f>
      </c>
      <c r="V17" s="264">
        <f>IF(OR('（様式２）男入力'!$G22=V$7,'（様式２）男入力'!$I22=V$7,'（様式２）男入力'!$K22=V$7),"●","")</f>
      </c>
      <c r="W17" s="264">
        <f>IF(OR('（様式２）男入力'!$G22=W$7,'（様式２）男入力'!$I22=W$7,'（様式２）男入力'!$K22=W$7),"●","")</f>
      </c>
      <c r="X17" s="264">
        <f>IF(OR('（様式２）男入力'!$G22=X$7,'（様式２）男入力'!$I22=X$7,'（様式２）男入力'!$K22=X$7),"●","")</f>
      </c>
      <c r="Y17" s="264">
        <f>IF(OR('（様式２）男入力'!$G22=Y$7,'（様式２）男入力'!$I22=Y$7,'（様式２）男入力'!$K22=Y$7),"●","")</f>
      </c>
      <c r="Z17" s="264">
        <f>IF(OR('（様式２）男入力'!$G22=Z$7,'（様式２）男入力'!$I22=Z$7,'（様式２）男入力'!$K22=Z$7),"●","")</f>
      </c>
      <c r="AA17" s="264">
        <f>IF(OR('（様式２）男入力'!$G22=AA$7,'（様式２）男入力'!$I22=AA$7,'（様式２）男入力'!$K22=AA$7),"●","")</f>
      </c>
      <c r="AB17" s="276"/>
      <c r="AC17" s="264">
        <f>IF(OR('（様式２）男入力'!$G22=AC$7,'（様式２）男入力'!$I22=AC$7,'（様式２）男入力'!$K22=AC$7),"●","")</f>
      </c>
      <c r="AD17" s="265">
        <f t="shared" si="0"/>
      </c>
    </row>
    <row r="18" spans="2:30" ht="24.75" customHeight="1">
      <c r="B18" s="261">
        <v>11</v>
      </c>
      <c r="C18" s="261">
        <f>IF('（様式２）男入力'!B23="","",'（様式２）男入力'!B23)</f>
      </c>
      <c r="D18" s="261">
        <f>IF('（様式２）男入力'!C23="","",'（様式２）男入力'!C23)</f>
      </c>
      <c r="E18" s="261">
        <f>IF('（様式２）男入力'!F23="","",'（様式２）男入力'!F23)</f>
      </c>
      <c r="F18" s="264">
        <f>IF(OR('（様式２）男入力'!$G23=F$7,'（様式２）男入力'!$I23=F$7,'（様式２）男入力'!$K23=F$7),"●","")</f>
      </c>
      <c r="G18" s="264">
        <f>IF(OR('（様式２）男入力'!$G23=G$7,'（様式２）男入力'!$I23=G$7,'（様式２）男入力'!$K23=G$7),"●","")</f>
      </c>
      <c r="H18" s="264">
        <f>IF(OR('（様式２）男入力'!$G23=H$7,'（様式２）男入力'!$I23=H$7,'（様式２）男入力'!$K23=H$7),"●","")</f>
      </c>
      <c r="I18" s="264">
        <f>IF(OR('（様式２）男入力'!$G23=I$7,'（様式２）男入力'!$I23=I$7,'（様式２）男入力'!$K23=I$7),"●","")</f>
      </c>
      <c r="J18" s="264">
        <f>IF(OR('（様式２）男入力'!$G23=J$7,'（様式２）男入力'!$I23=J$7,'（様式２）男入力'!$K23=J$7),"●","")</f>
      </c>
      <c r="K18" s="276"/>
      <c r="L18" s="264">
        <f>IF(OR('（様式２）男入力'!$G23=L$7,'（様式２）男入力'!$I23=L$7,'（様式２）男入力'!$K23=L$7),"●","")</f>
      </c>
      <c r="M18" s="276"/>
      <c r="N18" s="264">
        <f>IF(OR('（様式２）男入力'!$G23=N$7,'（様式２）男入力'!$I23=N$7,'（様式２）男入力'!$K23=N$7),"●","")</f>
      </c>
      <c r="O18" s="264">
        <f>IF(OR('（様式２）男入力'!$G23=O$7,'（様式２）男入力'!$I23=O$7,'（様式２）男入力'!$K23=O$7),"●","")</f>
      </c>
      <c r="P18" s="264">
        <f>IF(OR('（様式２）男入力'!$G23=P$7,'（様式２）男入力'!$I23=P$7,'（様式２）男入力'!$K23=P$7),"●","")</f>
      </c>
      <c r="Q18" s="264">
        <f>IF(OR('（様式２）男入力'!$G23=Q$7,'（様式２）男入力'!$I23=Q$7,'（様式２）男入力'!$K23=Q$7),"●","")</f>
      </c>
      <c r="R18" s="264">
        <f>IF('（様式２）男入力'!M23="○","●","")</f>
      </c>
      <c r="S18" s="264">
        <f>IF('（様式２）男入力'!N23="○","●","")</f>
      </c>
      <c r="T18" s="264">
        <f>IF(OR('（様式２）男入力'!$G23=T$7,'（様式２）男入力'!$I23=T$7,'（様式２）男入力'!$K23=T$7),"●","")</f>
      </c>
      <c r="U18" s="264">
        <f>IF(OR('（様式２）男入力'!$G23=U$7,'（様式２）男入力'!$I23=U$7,'（様式２）男入力'!$K23=U$7),"●","")</f>
      </c>
      <c r="V18" s="264">
        <f>IF(OR('（様式２）男入力'!$G23=V$7,'（様式２）男入力'!$I23=V$7,'（様式２）男入力'!$K23=V$7),"●","")</f>
      </c>
      <c r="W18" s="264">
        <f>IF(OR('（様式２）男入力'!$G23=W$7,'（様式２）男入力'!$I23=W$7,'（様式２）男入力'!$K23=W$7),"●","")</f>
      </c>
      <c r="X18" s="264">
        <f>IF(OR('（様式２）男入力'!$G23=X$7,'（様式２）男入力'!$I23=X$7,'（様式２）男入力'!$K23=X$7),"●","")</f>
      </c>
      <c r="Y18" s="264">
        <f>IF(OR('（様式２）男入力'!$G23=Y$7,'（様式２）男入力'!$I23=Y$7,'（様式２）男入力'!$K23=Y$7),"●","")</f>
      </c>
      <c r="Z18" s="264">
        <f>IF(OR('（様式２）男入力'!$G23=Z$7,'（様式２）男入力'!$I23=Z$7,'（様式２）男入力'!$K23=Z$7),"●","")</f>
      </c>
      <c r="AA18" s="264">
        <f>IF(OR('（様式２）男入力'!$G23=AA$7,'（様式２）男入力'!$I23=AA$7,'（様式２）男入力'!$K23=AA$7),"●","")</f>
      </c>
      <c r="AB18" s="276"/>
      <c r="AC18" s="264">
        <f>IF(OR('（様式２）男入力'!$G23=AC$7,'（様式２）男入力'!$I23=AC$7,'（様式２）男入力'!$K23=AC$7),"●","")</f>
      </c>
      <c r="AD18" s="265">
        <f t="shared" si="0"/>
      </c>
    </row>
    <row r="19" spans="2:30" ht="24.75" customHeight="1">
      <c r="B19" s="261">
        <v>12</v>
      </c>
      <c r="C19" s="261">
        <f>IF('（様式２）男入力'!B24="","",'（様式２）男入力'!B24)</f>
      </c>
      <c r="D19" s="261">
        <f>IF('（様式２）男入力'!C24="","",'（様式２）男入力'!C24)</f>
      </c>
      <c r="E19" s="261">
        <f>IF('（様式２）男入力'!F24="","",'（様式２）男入力'!F24)</f>
      </c>
      <c r="F19" s="264">
        <f>IF(OR('（様式２）男入力'!$G24=F$7,'（様式２）男入力'!$I24=F$7,'（様式２）男入力'!$K24=F$7),"●","")</f>
      </c>
      <c r="G19" s="264">
        <f>IF(OR('（様式２）男入力'!$G24=G$7,'（様式２）男入力'!$I24=G$7,'（様式２）男入力'!$K24=G$7),"●","")</f>
      </c>
      <c r="H19" s="264">
        <f>IF(OR('（様式２）男入力'!$G24=H$7,'（様式２）男入力'!$I24=H$7,'（様式２）男入力'!$K24=H$7),"●","")</f>
      </c>
      <c r="I19" s="264">
        <f>IF(OR('（様式２）男入力'!$G24=I$7,'（様式２）男入力'!$I24=I$7,'（様式２）男入力'!$K24=I$7),"●","")</f>
      </c>
      <c r="J19" s="264">
        <f>IF(OR('（様式２）男入力'!$G24=J$7,'（様式２）男入力'!$I24=J$7,'（様式２）男入力'!$K24=J$7),"●","")</f>
      </c>
      <c r="K19" s="276"/>
      <c r="L19" s="264">
        <f>IF(OR('（様式２）男入力'!$G24=L$7,'（様式２）男入力'!$I24=L$7,'（様式２）男入力'!$K24=L$7),"●","")</f>
      </c>
      <c r="M19" s="276"/>
      <c r="N19" s="264">
        <f>IF(OR('（様式２）男入力'!$G24=N$7,'（様式２）男入力'!$I24=N$7,'（様式２）男入力'!$K24=N$7),"●","")</f>
      </c>
      <c r="O19" s="264">
        <f>IF(OR('（様式２）男入力'!$G24=O$7,'（様式２）男入力'!$I24=O$7,'（様式２）男入力'!$K24=O$7),"●","")</f>
      </c>
      <c r="P19" s="264">
        <f>IF(OR('（様式２）男入力'!$G24=P$7,'（様式２）男入力'!$I24=P$7,'（様式２）男入力'!$K24=P$7),"●","")</f>
      </c>
      <c r="Q19" s="264">
        <f>IF(OR('（様式２）男入力'!$G24=Q$7,'（様式２）男入力'!$I24=Q$7,'（様式２）男入力'!$K24=Q$7),"●","")</f>
      </c>
      <c r="R19" s="264">
        <f>IF('（様式２）男入力'!M24="○","●","")</f>
      </c>
      <c r="S19" s="264">
        <f>IF('（様式２）男入力'!N24="○","●","")</f>
      </c>
      <c r="T19" s="264">
        <f>IF(OR('（様式２）男入力'!$G24=T$7,'（様式２）男入力'!$I24=T$7,'（様式２）男入力'!$K24=T$7),"●","")</f>
      </c>
      <c r="U19" s="264">
        <f>IF(OR('（様式２）男入力'!$G24=U$7,'（様式２）男入力'!$I24=U$7,'（様式２）男入力'!$K24=U$7),"●","")</f>
      </c>
      <c r="V19" s="264">
        <f>IF(OR('（様式２）男入力'!$G24=V$7,'（様式２）男入力'!$I24=V$7,'（様式２）男入力'!$K24=V$7),"●","")</f>
      </c>
      <c r="W19" s="264">
        <f>IF(OR('（様式２）男入力'!$G24=W$7,'（様式２）男入力'!$I24=W$7,'（様式２）男入力'!$K24=W$7),"●","")</f>
      </c>
      <c r="X19" s="264">
        <f>IF(OR('（様式２）男入力'!$G24=X$7,'（様式２）男入力'!$I24=X$7,'（様式２）男入力'!$K24=X$7),"●","")</f>
      </c>
      <c r="Y19" s="264">
        <f>IF(OR('（様式２）男入力'!$G24=Y$7,'（様式２）男入力'!$I24=Y$7,'（様式２）男入力'!$K24=Y$7),"●","")</f>
      </c>
      <c r="Z19" s="264">
        <f>IF(OR('（様式２）男入力'!$G24=Z$7,'（様式２）男入力'!$I24=Z$7,'（様式２）男入力'!$K24=Z$7),"●","")</f>
      </c>
      <c r="AA19" s="264">
        <f>IF(OR('（様式２）男入力'!$G24=AA$7,'（様式２）男入力'!$I24=AA$7,'（様式２）男入力'!$K24=AA$7),"●","")</f>
      </c>
      <c r="AB19" s="276"/>
      <c r="AC19" s="264">
        <f>IF(OR('（様式２）男入力'!$G24=AC$7,'（様式２）男入力'!$I24=AC$7,'（様式２）男入力'!$K24=AC$7),"●","")</f>
      </c>
      <c r="AD19" s="265">
        <f t="shared" si="0"/>
      </c>
    </row>
    <row r="20" spans="2:30" ht="24.75" customHeight="1">
      <c r="B20" s="261">
        <v>13</v>
      </c>
      <c r="C20" s="261">
        <f>IF('（様式２）男入力'!B25="","",'（様式２）男入力'!B25)</f>
      </c>
      <c r="D20" s="261">
        <f>IF('（様式２）男入力'!C25="","",'（様式２）男入力'!C25)</f>
      </c>
      <c r="E20" s="261">
        <f>IF('（様式２）男入力'!F25="","",'（様式２）男入力'!F25)</f>
      </c>
      <c r="F20" s="264">
        <f>IF(OR('（様式２）男入力'!$G25=F$7,'（様式２）男入力'!$I25=F$7,'（様式２）男入力'!$K25=F$7),"●","")</f>
      </c>
      <c r="G20" s="264">
        <f>IF(OR('（様式２）男入力'!$G25=G$7,'（様式２）男入力'!$I25=G$7,'（様式２）男入力'!$K25=G$7),"●","")</f>
      </c>
      <c r="H20" s="264">
        <f>IF(OR('（様式２）男入力'!$G25=H$7,'（様式２）男入力'!$I25=H$7,'（様式２）男入力'!$K25=H$7),"●","")</f>
      </c>
      <c r="I20" s="264">
        <f>IF(OR('（様式２）男入力'!$G25=I$7,'（様式２）男入力'!$I25=I$7,'（様式２）男入力'!$K25=I$7),"●","")</f>
      </c>
      <c r="J20" s="264">
        <f>IF(OR('（様式２）男入力'!$G25=J$7,'（様式２）男入力'!$I25=J$7,'（様式２）男入力'!$K25=J$7),"●","")</f>
      </c>
      <c r="K20" s="276"/>
      <c r="L20" s="264">
        <f>IF(OR('（様式２）男入力'!$G25=L$7,'（様式２）男入力'!$I25=L$7,'（様式２）男入力'!$K25=L$7),"●","")</f>
      </c>
      <c r="M20" s="276"/>
      <c r="N20" s="264">
        <f>IF(OR('（様式２）男入力'!$G25=N$7,'（様式２）男入力'!$I25=N$7,'（様式２）男入力'!$K25=N$7),"●","")</f>
      </c>
      <c r="O20" s="264">
        <f>IF(OR('（様式２）男入力'!$G25=O$7,'（様式２）男入力'!$I25=O$7,'（様式２）男入力'!$K25=O$7),"●","")</f>
      </c>
      <c r="P20" s="264">
        <f>IF(OR('（様式２）男入力'!$G25=P$7,'（様式２）男入力'!$I25=P$7,'（様式２）男入力'!$K25=P$7),"●","")</f>
      </c>
      <c r="Q20" s="264">
        <f>IF(OR('（様式２）男入力'!$G25=Q$7,'（様式２）男入力'!$I25=Q$7,'（様式２）男入力'!$K25=Q$7),"●","")</f>
      </c>
      <c r="R20" s="264">
        <f>IF('（様式２）男入力'!M25="○","●","")</f>
      </c>
      <c r="S20" s="264">
        <f>IF('（様式２）男入力'!N25="○","●","")</f>
      </c>
      <c r="T20" s="264">
        <f>IF(OR('（様式２）男入力'!$G25=T$7,'（様式２）男入力'!$I25=T$7,'（様式２）男入力'!$K25=T$7),"●","")</f>
      </c>
      <c r="U20" s="264">
        <f>IF(OR('（様式２）男入力'!$G25=U$7,'（様式２）男入力'!$I25=U$7,'（様式２）男入力'!$K25=U$7),"●","")</f>
      </c>
      <c r="V20" s="264">
        <f>IF(OR('（様式２）男入力'!$G25=V$7,'（様式２）男入力'!$I25=V$7,'（様式２）男入力'!$K25=V$7),"●","")</f>
      </c>
      <c r="W20" s="264">
        <f>IF(OR('（様式２）男入力'!$G25=W$7,'（様式２）男入力'!$I25=W$7,'（様式２）男入力'!$K25=W$7),"●","")</f>
      </c>
      <c r="X20" s="264">
        <f>IF(OR('（様式２）男入力'!$G25=X$7,'（様式２）男入力'!$I25=X$7,'（様式２）男入力'!$K25=X$7),"●","")</f>
      </c>
      <c r="Y20" s="264">
        <f>IF(OR('（様式２）男入力'!$G25=Y$7,'（様式２）男入力'!$I25=Y$7,'（様式２）男入力'!$K25=Y$7),"●","")</f>
      </c>
      <c r="Z20" s="264">
        <f>IF(OR('（様式２）男入力'!$G25=Z$7,'（様式２）男入力'!$I25=Z$7,'（様式２）男入力'!$K25=Z$7),"●","")</f>
      </c>
      <c r="AA20" s="264">
        <f>IF(OR('（様式２）男入力'!$G25=AA$7,'（様式２）男入力'!$I25=AA$7,'（様式２）男入力'!$K25=AA$7),"●","")</f>
      </c>
      <c r="AB20" s="276"/>
      <c r="AC20" s="264">
        <f>IF(OR('（様式２）男入力'!$G25=AC$7,'（様式２）男入力'!$I25=AC$7,'（様式２）男入力'!$K25=AC$7),"●","")</f>
      </c>
      <c r="AD20" s="265">
        <f t="shared" si="0"/>
      </c>
    </row>
    <row r="21" spans="2:30" ht="24.75" customHeight="1">
      <c r="B21" s="261">
        <v>14</v>
      </c>
      <c r="C21" s="261">
        <f>IF('（様式２）男入力'!B26="","",'（様式２）男入力'!B26)</f>
      </c>
      <c r="D21" s="261">
        <f>IF('（様式２）男入力'!C26="","",'（様式２）男入力'!C26)</f>
      </c>
      <c r="E21" s="261">
        <f>IF('（様式２）男入力'!F26="","",'（様式２）男入力'!F26)</f>
      </c>
      <c r="F21" s="264">
        <f>IF(OR('（様式２）男入力'!$G26=F$7,'（様式２）男入力'!$I26=F$7,'（様式２）男入力'!$K26=F$7),"●","")</f>
      </c>
      <c r="G21" s="264">
        <f>IF(OR('（様式２）男入力'!$G26=G$7,'（様式２）男入力'!$I26=G$7,'（様式２）男入力'!$K26=G$7),"●","")</f>
      </c>
      <c r="H21" s="264">
        <f>IF(OR('（様式２）男入力'!$G26=H$7,'（様式２）男入力'!$I26=H$7,'（様式２）男入力'!$K26=H$7),"●","")</f>
      </c>
      <c r="I21" s="264">
        <f>IF(OR('（様式２）男入力'!$G26=I$7,'（様式２）男入力'!$I26=I$7,'（様式２）男入力'!$K26=I$7),"●","")</f>
      </c>
      <c r="J21" s="264">
        <f>IF(OR('（様式２）男入力'!$G26=J$7,'（様式２）男入力'!$I26=J$7,'（様式２）男入力'!$K26=J$7),"●","")</f>
      </c>
      <c r="K21" s="276"/>
      <c r="L21" s="264">
        <f>IF(OR('（様式２）男入力'!$G26=L$7,'（様式２）男入力'!$I26=L$7,'（様式２）男入力'!$K26=L$7),"●","")</f>
      </c>
      <c r="M21" s="276"/>
      <c r="N21" s="264">
        <f>IF(OR('（様式２）男入力'!$G26=N$7,'（様式２）男入力'!$I26=N$7,'（様式２）男入力'!$K26=N$7),"●","")</f>
      </c>
      <c r="O21" s="264">
        <f>IF(OR('（様式２）男入力'!$G26=O$7,'（様式２）男入力'!$I26=O$7,'（様式２）男入力'!$K26=O$7),"●","")</f>
      </c>
      <c r="P21" s="264">
        <f>IF(OR('（様式２）男入力'!$G26=P$7,'（様式２）男入力'!$I26=P$7,'（様式２）男入力'!$K26=P$7),"●","")</f>
      </c>
      <c r="Q21" s="264">
        <f>IF(OR('（様式２）男入力'!$G26=Q$7,'（様式２）男入力'!$I26=Q$7,'（様式２）男入力'!$K26=Q$7),"●","")</f>
      </c>
      <c r="R21" s="264">
        <f>IF('（様式２）男入力'!M26="○","●","")</f>
      </c>
      <c r="S21" s="264">
        <f>IF('（様式２）男入力'!N26="○","●","")</f>
      </c>
      <c r="T21" s="264">
        <f>IF(OR('（様式２）男入力'!$G26=T$7,'（様式２）男入力'!$I26=T$7,'（様式２）男入力'!$K26=T$7),"●","")</f>
      </c>
      <c r="U21" s="264">
        <f>IF(OR('（様式２）男入力'!$G26=U$7,'（様式２）男入力'!$I26=U$7,'（様式２）男入力'!$K26=U$7),"●","")</f>
      </c>
      <c r="V21" s="264">
        <f>IF(OR('（様式２）男入力'!$G26=V$7,'（様式２）男入力'!$I26=V$7,'（様式２）男入力'!$K26=V$7),"●","")</f>
      </c>
      <c r="W21" s="264">
        <f>IF(OR('（様式２）男入力'!$G26=W$7,'（様式２）男入力'!$I26=W$7,'（様式２）男入力'!$K26=W$7),"●","")</f>
      </c>
      <c r="X21" s="264">
        <f>IF(OR('（様式２）男入力'!$G26=X$7,'（様式２）男入力'!$I26=X$7,'（様式２）男入力'!$K26=X$7),"●","")</f>
      </c>
      <c r="Y21" s="264">
        <f>IF(OR('（様式２）男入力'!$G26=Y$7,'（様式２）男入力'!$I26=Y$7,'（様式２）男入力'!$K26=Y$7),"●","")</f>
      </c>
      <c r="Z21" s="264">
        <f>IF(OR('（様式２）男入力'!$G26=Z$7,'（様式２）男入力'!$I26=Z$7,'（様式２）男入力'!$K26=Z$7),"●","")</f>
      </c>
      <c r="AA21" s="264">
        <f>IF(OR('（様式２）男入力'!$G26=AA$7,'（様式２）男入力'!$I26=AA$7,'（様式２）男入力'!$K26=AA$7),"●","")</f>
      </c>
      <c r="AB21" s="276"/>
      <c r="AC21" s="264">
        <f>IF(OR('（様式２）男入力'!$G26=AC$7,'（様式２）男入力'!$I26=AC$7,'（様式２）男入力'!$K26=AC$7),"●","")</f>
      </c>
      <c r="AD21" s="265">
        <f t="shared" si="0"/>
      </c>
    </row>
    <row r="22" spans="2:30" ht="24.75" customHeight="1">
      <c r="B22" s="261">
        <v>15</v>
      </c>
      <c r="C22" s="261">
        <f>IF('（様式２）男入力'!B27="","",'（様式２）男入力'!B27)</f>
      </c>
      <c r="D22" s="261">
        <f>IF('（様式２）男入力'!C27="","",'（様式２）男入力'!C27)</f>
      </c>
      <c r="E22" s="261">
        <f>IF('（様式２）男入力'!F27="","",'（様式２）男入力'!F27)</f>
      </c>
      <c r="F22" s="264">
        <f>IF(OR('（様式２）男入力'!$G27=F$7,'（様式２）男入力'!$I27=F$7,'（様式２）男入力'!$K27=F$7),"●","")</f>
      </c>
      <c r="G22" s="264">
        <f>IF(OR('（様式２）男入力'!$G27=G$7,'（様式２）男入力'!$I27=G$7,'（様式２）男入力'!$K27=G$7),"●","")</f>
      </c>
      <c r="H22" s="264">
        <f>IF(OR('（様式２）男入力'!$G27=H$7,'（様式２）男入力'!$I27=H$7,'（様式２）男入力'!$K27=H$7),"●","")</f>
      </c>
      <c r="I22" s="264">
        <f>IF(OR('（様式２）男入力'!$G27=I$7,'（様式２）男入力'!$I27=I$7,'（様式２）男入力'!$K27=I$7),"●","")</f>
      </c>
      <c r="J22" s="264">
        <f>IF(OR('（様式２）男入力'!$G27=J$7,'（様式２）男入力'!$I27=J$7,'（様式２）男入力'!$K27=J$7),"●","")</f>
      </c>
      <c r="K22" s="276"/>
      <c r="L22" s="264">
        <f>IF(OR('（様式２）男入力'!$G27=L$7,'（様式２）男入力'!$I27=L$7,'（様式２）男入力'!$K27=L$7),"●","")</f>
      </c>
      <c r="M22" s="276"/>
      <c r="N22" s="264">
        <f>IF(OR('（様式２）男入力'!$G27=N$7,'（様式２）男入力'!$I27=N$7,'（様式２）男入力'!$K27=N$7),"●","")</f>
      </c>
      <c r="O22" s="264">
        <f>IF(OR('（様式２）男入力'!$G27=O$7,'（様式２）男入力'!$I27=O$7,'（様式２）男入力'!$K27=O$7),"●","")</f>
      </c>
      <c r="P22" s="264">
        <f>IF(OR('（様式２）男入力'!$G27=P$7,'（様式２）男入力'!$I27=P$7,'（様式２）男入力'!$K27=P$7),"●","")</f>
      </c>
      <c r="Q22" s="264">
        <f>IF(OR('（様式２）男入力'!$G27=Q$7,'（様式２）男入力'!$I27=Q$7,'（様式２）男入力'!$K27=Q$7),"●","")</f>
      </c>
      <c r="R22" s="264">
        <f>IF('（様式２）男入力'!M27="○","●","")</f>
      </c>
      <c r="S22" s="264">
        <f>IF('（様式２）男入力'!N27="○","●","")</f>
      </c>
      <c r="T22" s="264">
        <f>IF(OR('（様式２）男入力'!$G27=T$7,'（様式２）男入力'!$I27=T$7,'（様式２）男入力'!$K27=T$7),"●","")</f>
      </c>
      <c r="U22" s="264">
        <f>IF(OR('（様式２）男入力'!$G27=U$7,'（様式２）男入力'!$I27=U$7,'（様式２）男入力'!$K27=U$7),"●","")</f>
      </c>
      <c r="V22" s="264">
        <f>IF(OR('（様式２）男入力'!$G27=V$7,'（様式２）男入力'!$I27=V$7,'（様式２）男入力'!$K27=V$7),"●","")</f>
      </c>
      <c r="W22" s="264">
        <f>IF(OR('（様式２）男入力'!$G27=W$7,'（様式２）男入力'!$I27=W$7,'（様式２）男入力'!$K27=W$7),"●","")</f>
      </c>
      <c r="X22" s="264">
        <f>IF(OR('（様式２）男入力'!$G27=X$7,'（様式２）男入力'!$I27=X$7,'（様式２）男入力'!$K27=X$7),"●","")</f>
      </c>
      <c r="Y22" s="264">
        <f>IF(OR('（様式２）男入力'!$G27=Y$7,'（様式２）男入力'!$I27=Y$7,'（様式２）男入力'!$K27=Y$7),"●","")</f>
      </c>
      <c r="Z22" s="264">
        <f>IF(OR('（様式２）男入力'!$G27=Z$7,'（様式２）男入力'!$I27=Z$7,'（様式２）男入力'!$K27=Z$7),"●","")</f>
      </c>
      <c r="AA22" s="264">
        <f>IF(OR('（様式２）男入力'!$G27=AA$7,'（様式２）男入力'!$I27=AA$7,'（様式２）男入力'!$K27=AA$7),"●","")</f>
      </c>
      <c r="AB22" s="276"/>
      <c r="AC22" s="264">
        <f>IF(OR('（様式２）男入力'!$G27=AC$7,'（様式２）男入力'!$I27=AC$7,'（様式２）男入力'!$K27=AC$7),"●","")</f>
      </c>
      <c r="AD22" s="265">
        <f t="shared" si="0"/>
      </c>
    </row>
    <row r="23" spans="2:30" ht="24.75" customHeight="1">
      <c r="B23" s="261">
        <v>16</v>
      </c>
      <c r="C23" s="261">
        <f>IF('（様式２）男入力'!B28="","",'（様式２）男入力'!B28)</f>
      </c>
      <c r="D23" s="261">
        <f>IF('（様式２）男入力'!C28="","",'（様式２）男入力'!C28)</f>
      </c>
      <c r="E23" s="261">
        <f>IF('（様式２）男入力'!F28="","",'（様式２）男入力'!F28)</f>
      </c>
      <c r="F23" s="264">
        <f>IF(OR('（様式２）男入力'!$G28=F$7,'（様式２）男入力'!$I28=F$7,'（様式２）男入力'!$K28=F$7),"●","")</f>
      </c>
      <c r="G23" s="264">
        <f>IF(OR('（様式２）男入力'!$G28=G$7,'（様式２）男入力'!$I28=G$7,'（様式２）男入力'!$K28=G$7),"●","")</f>
      </c>
      <c r="H23" s="264">
        <f>IF(OR('（様式２）男入力'!$G28=H$7,'（様式２）男入力'!$I28=H$7,'（様式２）男入力'!$K28=H$7),"●","")</f>
      </c>
      <c r="I23" s="264">
        <f>IF(OR('（様式２）男入力'!$G28=I$7,'（様式２）男入力'!$I28=I$7,'（様式２）男入力'!$K28=I$7),"●","")</f>
      </c>
      <c r="J23" s="264">
        <f>IF(OR('（様式２）男入力'!$G28=J$7,'（様式２）男入力'!$I28=J$7,'（様式２）男入力'!$K28=J$7),"●","")</f>
      </c>
      <c r="K23" s="276"/>
      <c r="L23" s="264">
        <f>IF(OR('（様式２）男入力'!$G28=L$7,'（様式２）男入力'!$I28=L$7,'（様式２）男入力'!$K28=L$7),"●","")</f>
      </c>
      <c r="M23" s="276"/>
      <c r="N23" s="264">
        <f>IF(OR('（様式２）男入力'!$G28=N$7,'（様式２）男入力'!$I28=N$7,'（様式２）男入力'!$K28=N$7),"●","")</f>
      </c>
      <c r="O23" s="264">
        <f>IF(OR('（様式２）男入力'!$G28=O$7,'（様式２）男入力'!$I28=O$7,'（様式２）男入力'!$K28=O$7),"●","")</f>
      </c>
      <c r="P23" s="264">
        <f>IF(OR('（様式２）男入力'!$G28=P$7,'（様式２）男入力'!$I28=P$7,'（様式２）男入力'!$K28=P$7),"●","")</f>
      </c>
      <c r="Q23" s="264">
        <f>IF(OR('（様式２）男入力'!$G28=Q$7,'（様式２）男入力'!$I28=Q$7,'（様式２）男入力'!$K28=Q$7),"●","")</f>
      </c>
      <c r="R23" s="264">
        <f>IF('（様式２）男入力'!M28="○","●","")</f>
      </c>
      <c r="S23" s="264">
        <f>IF('（様式２）男入力'!N28="○","●","")</f>
      </c>
      <c r="T23" s="264">
        <f>IF(OR('（様式２）男入力'!$G28=T$7,'（様式２）男入力'!$I28=T$7,'（様式２）男入力'!$K28=T$7),"●","")</f>
      </c>
      <c r="U23" s="264">
        <f>IF(OR('（様式２）男入力'!$G28=U$7,'（様式２）男入力'!$I28=U$7,'（様式２）男入力'!$K28=U$7),"●","")</f>
      </c>
      <c r="V23" s="264">
        <f>IF(OR('（様式２）男入力'!$G28=V$7,'（様式２）男入力'!$I28=V$7,'（様式２）男入力'!$K28=V$7),"●","")</f>
      </c>
      <c r="W23" s="264">
        <f>IF(OR('（様式２）男入力'!$G28=W$7,'（様式２）男入力'!$I28=W$7,'（様式２）男入力'!$K28=W$7),"●","")</f>
      </c>
      <c r="X23" s="264">
        <f>IF(OR('（様式２）男入力'!$G28=X$7,'（様式２）男入力'!$I28=X$7,'（様式２）男入力'!$K28=X$7),"●","")</f>
      </c>
      <c r="Y23" s="264">
        <f>IF(OR('（様式２）男入力'!$G28=Y$7,'（様式２）男入力'!$I28=Y$7,'（様式２）男入力'!$K28=Y$7),"●","")</f>
      </c>
      <c r="Z23" s="264">
        <f>IF(OR('（様式２）男入力'!$G28=Z$7,'（様式２）男入力'!$I28=Z$7,'（様式２）男入力'!$K28=Z$7),"●","")</f>
      </c>
      <c r="AA23" s="264">
        <f>IF(OR('（様式２）男入力'!$G28=AA$7,'（様式２）男入力'!$I28=AA$7,'（様式２）男入力'!$K28=AA$7),"●","")</f>
      </c>
      <c r="AB23" s="276"/>
      <c r="AC23" s="264">
        <f>IF(OR('（様式２）男入力'!$G28=AC$7,'（様式２）男入力'!$I28=AC$7,'（様式２）男入力'!$K28=AC$7),"●","")</f>
      </c>
      <c r="AD23" s="265">
        <f t="shared" si="0"/>
      </c>
    </row>
    <row r="24" spans="2:30" ht="24.75" customHeight="1">
      <c r="B24" s="261">
        <v>17</v>
      </c>
      <c r="C24" s="261">
        <f>IF('（様式２）男入力'!B29="","",'（様式２）男入力'!B29)</f>
      </c>
      <c r="D24" s="261">
        <f>IF('（様式２）男入力'!C29="","",'（様式２）男入力'!C29)</f>
      </c>
      <c r="E24" s="261">
        <f>IF('（様式２）男入力'!F29="","",'（様式２）男入力'!F29)</f>
      </c>
      <c r="F24" s="264">
        <f>IF(OR('（様式２）男入力'!$G29=F$7,'（様式２）男入力'!$I29=F$7,'（様式２）男入力'!$K29=F$7),"●","")</f>
      </c>
      <c r="G24" s="264">
        <f>IF(OR('（様式２）男入力'!$G29=G$7,'（様式２）男入力'!$I29=G$7,'（様式２）男入力'!$K29=G$7),"●","")</f>
      </c>
      <c r="H24" s="264">
        <f>IF(OR('（様式２）男入力'!$G29=H$7,'（様式２）男入力'!$I29=H$7,'（様式２）男入力'!$K29=H$7),"●","")</f>
      </c>
      <c r="I24" s="264">
        <f>IF(OR('（様式２）男入力'!$G29=I$7,'（様式２）男入力'!$I29=I$7,'（様式２）男入力'!$K29=I$7),"●","")</f>
      </c>
      <c r="J24" s="264">
        <f>IF(OR('（様式２）男入力'!$G29=J$7,'（様式２）男入力'!$I29=J$7,'（様式２）男入力'!$K29=J$7),"●","")</f>
      </c>
      <c r="K24" s="276"/>
      <c r="L24" s="264">
        <f>IF(OR('（様式２）男入力'!$G29=L$7,'（様式２）男入力'!$I29=L$7,'（様式２）男入力'!$K29=L$7),"●","")</f>
      </c>
      <c r="M24" s="276"/>
      <c r="N24" s="264">
        <f>IF(OR('（様式２）男入力'!$G29=N$7,'（様式２）男入力'!$I29=N$7,'（様式２）男入力'!$K29=N$7),"●","")</f>
      </c>
      <c r="O24" s="264">
        <f>IF(OR('（様式２）男入力'!$G29=O$7,'（様式２）男入力'!$I29=O$7,'（様式２）男入力'!$K29=O$7),"●","")</f>
      </c>
      <c r="P24" s="264">
        <f>IF(OR('（様式２）男入力'!$G29=P$7,'（様式２）男入力'!$I29=P$7,'（様式２）男入力'!$K29=P$7),"●","")</f>
      </c>
      <c r="Q24" s="264">
        <f>IF(OR('（様式２）男入力'!$G29=Q$7,'（様式２）男入力'!$I29=Q$7,'（様式２）男入力'!$K29=Q$7),"●","")</f>
      </c>
      <c r="R24" s="264">
        <f>IF('（様式２）男入力'!M29="○","●","")</f>
      </c>
      <c r="S24" s="264">
        <f>IF('（様式２）男入力'!N29="○","●","")</f>
      </c>
      <c r="T24" s="264">
        <f>IF(OR('（様式２）男入力'!$G29=T$7,'（様式２）男入力'!$I29=T$7,'（様式２）男入力'!$K29=T$7),"●","")</f>
      </c>
      <c r="U24" s="264">
        <f>IF(OR('（様式２）男入力'!$G29=U$7,'（様式２）男入力'!$I29=U$7,'（様式２）男入力'!$K29=U$7),"●","")</f>
      </c>
      <c r="V24" s="264">
        <f>IF(OR('（様式２）男入力'!$G29=V$7,'（様式２）男入力'!$I29=V$7,'（様式２）男入力'!$K29=V$7),"●","")</f>
      </c>
      <c r="W24" s="264">
        <f>IF(OR('（様式２）男入力'!$G29=W$7,'（様式２）男入力'!$I29=W$7,'（様式２）男入力'!$K29=W$7),"●","")</f>
      </c>
      <c r="X24" s="264">
        <f>IF(OR('（様式２）男入力'!$G29=X$7,'（様式２）男入力'!$I29=X$7,'（様式２）男入力'!$K29=X$7),"●","")</f>
      </c>
      <c r="Y24" s="264">
        <f>IF(OR('（様式２）男入力'!$G29=Y$7,'（様式２）男入力'!$I29=Y$7,'（様式２）男入力'!$K29=Y$7),"●","")</f>
      </c>
      <c r="Z24" s="264">
        <f>IF(OR('（様式２）男入力'!$G29=Z$7,'（様式２）男入力'!$I29=Z$7,'（様式２）男入力'!$K29=Z$7),"●","")</f>
      </c>
      <c r="AA24" s="264">
        <f>IF(OR('（様式２）男入力'!$G29=AA$7,'（様式２）男入力'!$I29=AA$7,'（様式２）男入力'!$K29=AA$7),"●","")</f>
      </c>
      <c r="AB24" s="276"/>
      <c r="AC24" s="264">
        <f>IF(OR('（様式２）男入力'!$G29=AC$7,'（様式２）男入力'!$I29=AC$7,'（様式２）男入力'!$K29=AC$7),"●","")</f>
      </c>
      <c r="AD24" s="265">
        <f t="shared" si="0"/>
      </c>
    </row>
    <row r="25" spans="2:30" ht="24.75" customHeight="1">
      <c r="B25" s="261">
        <v>18</v>
      </c>
      <c r="C25" s="261">
        <f>IF('（様式２）男入力'!B30="","",'（様式２）男入力'!B30)</f>
      </c>
      <c r="D25" s="261">
        <f>IF('（様式２）男入力'!C30="","",'（様式２）男入力'!C30)</f>
      </c>
      <c r="E25" s="261">
        <f>IF('（様式２）男入力'!F30="","",'（様式２）男入力'!F30)</f>
      </c>
      <c r="F25" s="264">
        <f>IF(OR('（様式２）男入力'!$G30=F$7,'（様式２）男入力'!$I30=F$7,'（様式２）男入力'!$K30=F$7),"●","")</f>
      </c>
      <c r="G25" s="264">
        <f>IF(OR('（様式２）男入力'!$G30=G$7,'（様式２）男入力'!$I30=G$7,'（様式２）男入力'!$K30=G$7),"●","")</f>
      </c>
      <c r="H25" s="264">
        <f>IF(OR('（様式２）男入力'!$G30=H$7,'（様式２）男入力'!$I30=H$7,'（様式２）男入力'!$K30=H$7),"●","")</f>
      </c>
      <c r="I25" s="264">
        <f>IF(OR('（様式２）男入力'!$G30=I$7,'（様式２）男入力'!$I30=I$7,'（様式２）男入力'!$K30=I$7),"●","")</f>
      </c>
      <c r="J25" s="264">
        <f>IF(OR('（様式２）男入力'!$G30=J$7,'（様式２）男入力'!$I30=J$7,'（様式２）男入力'!$K30=J$7),"●","")</f>
      </c>
      <c r="K25" s="276"/>
      <c r="L25" s="264">
        <f>IF(OR('（様式２）男入力'!$G30=L$7,'（様式２）男入力'!$I30=L$7,'（様式２）男入力'!$K30=L$7),"●","")</f>
      </c>
      <c r="M25" s="276"/>
      <c r="N25" s="264">
        <f>IF(OR('（様式２）男入力'!$G30=N$7,'（様式２）男入力'!$I30=N$7,'（様式２）男入力'!$K30=N$7),"●","")</f>
      </c>
      <c r="O25" s="264">
        <f>IF(OR('（様式２）男入力'!$G30=O$7,'（様式２）男入力'!$I30=O$7,'（様式２）男入力'!$K30=O$7),"●","")</f>
      </c>
      <c r="P25" s="264">
        <f>IF(OR('（様式２）男入力'!$G30=P$7,'（様式２）男入力'!$I30=P$7,'（様式２）男入力'!$K30=P$7),"●","")</f>
      </c>
      <c r="Q25" s="264">
        <f>IF(OR('（様式２）男入力'!$G30=Q$7,'（様式２）男入力'!$I30=Q$7,'（様式２）男入力'!$K30=Q$7),"●","")</f>
      </c>
      <c r="R25" s="264">
        <f>IF('（様式２）男入力'!M30="○","●","")</f>
      </c>
      <c r="S25" s="264">
        <f>IF('（様式２）男入力'!N30="○","●","")</f>
      </c>
      <c r="T25" s="264">
        <f>IF(OR('（様式２）男入力'!$G30=T$7,'（様式２）男入力'!$I30=T$7,'（様式２）男入力'!$K30=T$7),"●","")</f>
      </c>
      <c r="U25" s="264">
        <f>IF(OR('（様式２）男入力'!$G30=U$7,'（様式２）男入力'!$I30=U$7,'（様式２）男入力'!$K30=U$7),"●","")</f>
      </c>
      <c r="V25" s="264">
        <f>IF(OR('（様式２）男入力'!$G30=V$7,'（様式２）男入力'!$I30=V$7,'（様式２）男入力'!$K30=V$7),"●","")</f>
      </c>
      <c r="W25" s="264">
        <f>IF(OR('（様式２）男入力'!$G30=W$7,'（様式２）男入力'!$I30=W$7,'（様式２）男入力'!$K30=W$7),"●","")</f>
      </c>
      <c r="X25" s="264">
        <f>IF(OR('（様式２）男入力'!$G30=X$7,'（様式２）男入力'!$I30=X$7,'（様式２）男入力'!$K30=X$7),"●","")</f>
      </c>
      <c r="Y25" s="264">
        <f>IF(OR('（様式２）男入力'!$G30=Y$7,'（様式２）男入力'!$I30=Y$7,'（様式２）男入力'!$K30=Y$7),"●","")</f>
      </c>
      <c r="Z25" s="264">
        <f>IF(OR('（様式２）男入力'!$G30=Z$7,'（様式２）男入力'!$I30=Z$7,'（様式２）男入力'!$K30=Z$7),"●","")</f>
      </c>
      <c r="AA25" s="264">
        <f>IF(OR('（様式２）男入力'!$G30=AA$7,'（様式２）男入力'!$I30=AA$7,'（様式２）男入力'!$K30=AA$7),"●","")</f>
      </c>
      <c r="AB25" s="276"/>
      <c r="AC25" s="264">
        <f>IF(OR('（様式２）男入力'!$G30=AC$7,'（様式２）男入力'!$I30=AC$7,'（様式２）男入力'!$K30=AC$7),"●","")</f>
      </c>
      <c r="AD25" s="265">
        <f t="shared" si="0"/>
      </c>
    </row>
    <row r="26" spans="2:30" ht="24.75" customHeight="1">
      <c r="B26" s="261">
        <v>19</v>
      </c>
      <c r="C26" s="261">
        <f>IF('（様式２）男入力'!B31="","",'（様式２）男入力'!B31)</f>
      </c>
      <c r="D26" s="261">
        <f>IF('（様式２）男入力'!C31="","",'（様式２）男入力'!C31)</f>
      </c>
      <c r="E26" s="261">
        <f>IF('（様式２）男入力'!F31="","",'（様式２）男入力'!F31)</f>
      </c>
      <c r="F26" s="264">
        <f>IF(OR('（様式２）男入力'!$G31=F$7,'（様式２）男入力'!$I31=F$7,'（様式２）男入力'!$K31=F$7),"●","")</f>
      </c>
      <c r="G26" s="264">
        <f>IF(OR('（様式２）男入力'!$G31=G$7,'（様式２）男入力'!$I31=G$7,'（様式２）男入力'!$K31=G$7),"●","")</f>
      </c>
      <c r="H26" s="264">
        <f>IF(OR('（様式２）男入力'!$G31=H$7,'（様式２）男入力'!$I31=H$7,'（様式２）男入力'!$K31=H$7),"●","")</f>
      </c>
      <c r="I26" s="264">
        <f>IF(OR('（様式２）男入力'!$G31=I$7,'（様式２）男入力'!$I31=I$7,'（様式２）男入力'!$K31=I$7),"●","")</f>
      </c>
      <c r="J26" s="264">
        <f>IF(OR('（様式２）男入力'!$G31=J$7,'（様式２）男入力'!$I31=J$7,'（様式２）男入力'!$K31=J$7),"●","")</f>
      </c>
      <c r="K26" s="276"/>
      <c r="L26" s="264">
        <f>IF(OR('（様式２）男入力'!$G31=L$7,'（様式２）男入力'!$I31=L$7,'（様式２）男入力'!$K31=L$7),"●","")</f>
      </c>
      <c r="M26" s="276"/>
      <c r="N26" s="264">
        <f>IF(OR('（様式２）男入力'!$G31=N$7,'（様式２）男入力'!$I31=N$7,'（様式２）男入力'!$K31=N$7),"●","")</f>
      </c>
      <c r="O26" s="264">
        <f>IF(OR('（様式２）男入力'!$G31=O$7,'（様式２）男入力'!$I31=O$7,'（様式２）男入力'!$K31=O$7),"●","")</f>
      </c>
      <c r="P26" s="264">
        <f>IF(OR('（様式２）男入力'!$G31=P$7,'（様式２）男入力'!$I31=P$7,'（様式２）男入力'!$K31=P$7),"●","")</f>
      </c>
      <c r="Q26" s="264">
        <f>IF(OR('（様式２）男入力'!$G31=Q$7,'（様式２）男入力'!$I31=Q$7,'（様式２）男入力'!$K31=Q$7),"●","")</f>
      </c>
      <c r="R26" s="264">
        <f>IF('（様式２）男入力'!M31="○","●","")</f>
      </c>
      <c r="S26" s="264">
        <f>IF('（様式２）男入力'!N31="○","●","")</f>
      </c>
      <c r="T26" s="264">
        <f>IF(OR('（様式２）男入力'!$G31=T$7,'（様式２）男入力'!$I31=T$7,'（様式２）男入力'!$K31=T$7),"●","")</f>
      </c>
      <c r="U26" s="264">
        <f>IF(OR('（様式２）男入力'!$G31=U$7,'（様式２）男入力'!$I31=U$7,'（様式２）男入力'!$K31=U$7),"●","")</f>
      </c>
      <c r="V26" s="264">
        <f>IF(OR('（様式２）男入力'!$G31=V$7,'（様式２）男入力'!$I31=V$7,'（様式２）男入力'!$K31=V$7),"●","")</f>
      </c>
      <c r="W26" s="264">
        <f>IF(OR('（様式２）男入力'!$G31=W$7,'（様式２）男入力'!$I31=W$7,'（様式２）男入力'!$K31=W$7),"●","")</f>
      </c>
      <c r="X26" s="264">
        <f>IF(OR('（様式２）男入力'!$G31=X$7,'（様式２）男入力'!$I31=X$7,'（様式２）男入力'!$K31=X$7),"●","")</f>
      </c>
      <c r="Y26" s="264">
        <f>IF(OR('（様式２）男入力'!$G31=Y$7,'（様式２）男入力'!$I31=Y$7,'（様式２）男入力'!$K31=Y$7),"●","")</f>
      </c>
      <c r="Z26" s="264">
        <f>IF(OR('（様式２）男入力'!$G31=Z$7,'（様式２）男入力'!$I31=Z$7,'（様式２）男入力'!$K31=Z$7),"●","")</f>
      </c>
      <c r="AA26" s="264">
        <f>IF(OR('（様式２）男入力'!$G31=AA$7,'（様式２）男入力'!$I31=AA$7,'（様式２）男入力'!$K31=AA$7),"●","")</f>
      </c>
      <c r="AB26" s="276"/>
      <c r="AC26" s="264">
        <f>IF(OR('（様式２）男入力'!$G31=AC$7,'（様式２）男入力'!$I31=AC$7,'（様式２）男入力'!$K31=AC$7),"●","")</f>
      </c>
      <c r="AD26" s="265">
        <f t="shared" si="0"/>
      </c>
    </row>
    <row r="27" spans="2:30" ht="24.75" customHeight="1">
      <c r="B27" s="261">
        <v>20</v>
      </c>
      <c r="C27" s="261">
        <f>IF('（様式２）男入力'!B32="","",'（様式２）男入力'!B32)</f>
      </c>
      <c r="D27" s="261">
        <f>IF('（様式２）男入力'!C32="","",'（様式２）男入力'!C32)</f>
      </c>
      <c r="E27" s="261">
        <f>IF('（様式２）男入力'!F32="","",'（様式２）男入力'!F32)</f>
      </c>
      <c r="F27" s="264">
        <f>IF(OR('（様式２）男入力'!$G32=F$7,'（様式２）男入力'!$I32=F$7,'（様式２）男入力'!$K32=F$7),"●","")</f>
      </c>
      <c r="G27" s="264">
        <f>IF(OR('（様式２）男入力'!$G32=G$7,'（様式２）男入力'!$I32=G$7,'（様式２）男入力'!$K32=G$7),"●","")</f>
      </c>
      <c r="H27" s="264">
        <f>IF(OR('（様式２）男入力'!$G32=H$7,'（様式２）男入力'!$I32=H$7,'（様式２）男入力'!$K32=H$7),"●","")</f>
      </c>
      <c r="I27" s="264">
        <f>IF(OR('（様式２）男入力'!$G32=I$7,'（様式２）男入力'!$I32=I$7,'（様式２）男入力'!$K32=I$7),"●","")</f>
      </c>
      <c r="J27" s="264">
        <f>IF(OR('（様式２）男入力'!$G32=J$7,'（様式２）男入力'!$I32=J$7,'（様式２）男入力'!$K32=J$7),"●","")</f>
      </c>
      <c r="K27" s="276"/>
      <c r="L27" s="264">
        <f>IF(OR('（様式２）男入力'!$G32=L$7,'（様式２）男入力'!$I32=L$7,'（様式２）男入力'!$K32=L$7),"●","")</f>
      </c>
      <c r="M27" s="276"/>
      <c r="N27" s="264">
        <f>IF(OR('（様式２）男入力'!$G32=N$7,'（様式２）男入力'!$I32=N$7,'（様式２）男入力'!$K32=N$7),"●","")</f>
      </c>
      <c r="O27" s="264">
        <f>IF(OR('（様式２）男入力'!$G32=O$7,'（様式２）男入力'!$I32=O$7,'（様式２）男入力'!$K32=O$7),"●","")</f>
      </c>
      <c r="P27" s="264">
        <f>IF(OR('（様式２）男入力'!$G32=P$7,'（様式２）男入力'!$I32=P$7,'（様式２）男入力'!$K32=P$7),"●","")</f>
      </c>
      <c r="Q27" s="264">
        <f>IF(OR('（様式２）男入力'!$G32=Q$7,'（様式２）男入力'!$I32=Q$7,'（様式２）男入力'!$K32=Q$7),"●","")</f>
      </c>
      <c r="R27" s="264">
        <f>IF('（様式２）男入力'!M32="○","●","")</f>
      </c>
      <c r="S27" s="264">
        <f>IF('（様式２）男入力'!N32="○","●","")</f>
      </c>
      <c r="T27" s="264">
        <f>IF(OR('（様式２）男入力'!$G32=T$7,'（様式２）男入力'!$I32=T$7,'（様式２）男入力'!$K32=T$7),"●","")</f>
      </c>
      <c r="U27" s="264">
        <f>IF(OR('（様式２）男入力'!$G32=U$7,'（様式２）男入力'!$I32=U$7,'（様式２）男入力'!$K32=U$7),"●","")</f>
      </c>
      <c r="V27" s="264">
        <f>IF(OR('（様式２）男入力'!$G32=V$7,'（様式２）男入力'!$I32=V$7,'（様式２）男入力'!$K32=V$7),"●","")</f>
      </c>
      <c r="W27" s="264">
        <f>IF(OR('（様式２）男入力'!$G32=W$7,'（様式２）男入力'!$I32=W$7,'（様式２）男入力'!$K32=W$7),"●","")</f>
      </c>
      <c r="X27" s="264">
        <f>IF(OR('（様式２）男入力'!$G32=X$7,'（様式２）男入力'!$I32=X$7,'（様式２）男入力'!$K32=X$7),"●","")</f>
      </c>
      <c r="Y27" s="264">
        <f>IF(OR('（様式２）男入力'!$G32=Y$7,'（様式２）男入力'!$I32=Y$7,'（様式２）男入力'!$K32=Y$7),"●","")</f>
      </c>
      <c r="Z27" s="264">
        <f>IF(OR('（様式２）男入力'!$G32=Z$7,'（様式２）男入力'!$I32=Z$7,'（様式２）男入力'!$K32=Z$7),"●","")</f>
      </c>
      <c r="AA27" s="264">
        <f>IF(OR('（様式２）男入力'!$G32=AA$7,'（様式２）男入力'!$I32=AA$7,'（様式２）男入力'!$K32=AA$7),"●","")</f>
      </c>
      <c r="AB27" s="276"/>
      <c r="AC27" s="264">
        <f>IF(OR('（様式２）男入力'!$G32=AC$7,'（様式２）男入力'!$I32=AC$7,'（様式２）男入力'!$K32=AC$7),"●","")</f>
      </c>
      <c r="AD27" s="265">
        <f t="shared" si="0"/>
      </c>
    </row>
    <row r="28" spans="2:30" ht="24.75" customHeight="1">
      <c r="B28" s="261">
        <v>21</v>
      </c>
      <c r="C28" s="261">
        <f>IF('（様式２）男入力'!B33="","",'（様式２）男入力'!B33)</f>
      </c>
      <c r="D28" s="261">
        <f>IF('（様式２）男入力'!C33="","",'（様式２）男入力'!C33)</f>
      </c>
      <c r="E28" s="261">
        <f>IF('（様式２）男入力'!F33="","",'（様式２）男入力'!F33)</f>
      </c>
      <c r="F28" s="264">
        <f>IF(OR('（様式２）男入力'!$G33=F$7,'（様式２）男入力'!$I33=F$7,'（様式２）男入力'!$K33=F$7),"●","")</f>
      </c>
      <c r="G28" s="264">
        <f>IF(OR('（様式２）男入力'!$G33=G$7,'（様式２）男入力'!$I33=G$7,'（様式２）男入力'!$K33=G$7),"●","")</f>
      </c>
      <c r="H28" s="264">
        <f>IF(OR('（様式２）男入力'!$G33=H$7,'（様式２）男入力'!$I33=H$7,'（様式２）男入力'!$K33=H$7),"●","")</f>
      </c>
      <c r="I28" s="264">
        <f>IF(OR('（様式２）男入力'!$G33=I$7,'（様式２）男入力'!$I33=I$7,'（様式２）男入力'!$K33=I$7),"●","")</f>
      </c>
      <c r="J28" s="264">
        <f>IF(OR('（様式２）男入力'!$G33=J$7,'（様式２）男入力'!$I33=J$7,'（様式２）男入力'!$K33=J$7),"●","")</f>
      </c>
      <c r="K28" s="276"/>
      <c r="L28" s="264">
        <f>IF(OR('（様式２）男入力'!$G33=L$7,'（様式２）男入力'!$I33=L$7,'（様式２）男入力'!$K33=L$7),"●","")</f>
      </c>
      <c r="M28" s="276"/>
      <c r="N28" s="264">
        <f>IF(OR('（様式２）男入力'!$G33=N$7,'（様式２）男入力'!$I33=N$7,'（様式２）男入力'!$K33=N$7),"●","")</f>
      </c>
      <c r="O28" s="264">
        <f>IF(OR('（様式２）男入力'!$G33=O$7,'（様式２）男入力'!$I33=O$7,'（様式２）男入力'!$K33=O$7),"●","")</f>
      </c>
      <c r="P28" s="264">
        <f>IF(OR('（様式２）男入力'!$G33=P$7,'（様式２）男入力'!$I33=P$7,'（様式２）男入力'!$K33=P$7),"●","")</f>
      </c>
      <c r="Q28" s="264">
        <f>IF(OR('（様式２）男入力'!$G33=Q$7,'（様式２）男入力'!$I33=Q$7,'（様式２）男入力'!$K33=Q$7),"●","")</f>
      </c>
      <c r="R28" s="264">
        <f>IF('（様式２）男入力'!M33="○","●","")</f>
      </c>
      <c r="S28" s="264">
        <f>IF('（様式２）男入力'!N33="○","●","")</f>
      </c>
      <c r="T28" s="264">
        <f>IF(OR('（様式２）男入力'!$G33=T$7,'（様式２）男入力'!$I33=T$7,'（様式２）男入力'!$K33=T$7),"●","")</f>
      </c>
      <c r="U28" s="264">
        <f>IF(OR('（様式２）男入力'!$G33=U$7,'（様式２）男入力'!$I33=U$7,'（様式２）男入力'!$K33=U$7),"●","")</f>
      </c>
      <c r="V28" s="264">
        <f>IF(OR('（様式２）男入力'!$G33=V$7,'（様式２）男入力'!$I33=V$7,'（様式２）男入力'!$K33=V$7),"●","")</f>
      </c>
      <c r="W28" s="264">
        <f>IF(OR('（様式２）男入力'!$G33=W$7,'（様式２）男入力'!$I33=W$7,'（様式２）男入力'!$K33=W$7),"●","")</f>
      </c>
      <c r="X28" s="264">
        <f>IF(OR('（様式２）男入力'!$G33=X$7,'（様式２）男入力'!$I33=X$7,'（様式２）男入力'!$K33=X$7),"●","")</f>
      </c>
      <c r="Y28" s="264">
        <f>IF(OR('（様式２）男入力'!$G33=Y$7,'（様式２）男入力'!$I33=Y$7,'（様式２）男入力'!$K33=Y$7),"●","")</f>
      </c>
      <c r="Z28" s="264">
        <f>IF(OR('（様式２）男入力'!$G33=Z$7,'（様式２）男入力'!$I33=Z$7,'（様式２）男入力'!$K33=Z$7),"●","")</f>
      </c>
      <c r="AA28" s="264">
        <f>IF(OR('（様式２）男入力'!$G33=AA$7,'（様式２）男入力'!$I33=AA$7,'（様式２）男入力'!$K33=AA$7),"●","")</f>
      </c>
      <c r="AB28" s="276"/>
      <c r="AC28" s="264">
        <f>IF(OR('（様式２）男入力'!$G33=AC$7,'（様式２）男入力'!$I33=AC$7,'（様式２）男入力'!$K33=AC$7),"●","")</f>
      </c>
      <c r="AD28" s="265">
        <f t="shared" si="0"/>
      </c>
    </row>
    <row r="29" spans="2:30" ht="24.75" customHeight="1">
      <c r="B29" s="261">
        <v>22</v>
      </c>
      <c r="C29" s="261">
        <f>IF('（様式２）男入力'!B34="","",'（様式２）男入力'!B34)</f>
      </c>
      <c r="D29" s="261">
        <f>IF('（様式２）男入力'!C34="","",'（様式２）男入力'!C34)</f>
      </c>
      <c r="E29" s="261">
        <f>IF('（様式２）男入力'!F34="","",'（様式２）男入力'!F34)</f>
      </c>
      <c r="F29" s="264">
        <f>IF(OR('（様式２）男入力'!$G34=F$7,'（様式２）男入力'!$I34=F$7,'（様式２）男入力'!$K34=F$7),"●","")</f>
      </c>
      <c r="G29" s="264">
        <f>IF(OR('（様式２）男入力'!$G34=G$7,'（様式２）男入力'!$I34=G$7,'（様式２）男入力'!$K34=G$7),"●","")</f>
      </c>
      <c r="H29" s="264">
        <f>IF(OR('（様式２）男入力'!$G34=H$7,'（様式２）男入力'!$I34=H$7,'（様式２）男入力'!$K34=H$7),"●","")</f>
      </c>
      <c r="I29" s="264">
        <f>IF(OR('（様式２）男入力'!$G34=I$7,'（様式２）男入力'!$I34=I$7,'（様式２）男入力'!$K34=I$7),"●","")</f>
      </c>
      <c r="J29" s="264">
        <f>IF(OR('（様式２）男入力'!$G34=J$7,'（様式２）男入力'!$I34=J$7,'（様式２）男入力'!$K34=J$7),"●","")</f>
      </c>
      <c r="K29" s="276"/>
      <c r="L29" s="264">
        <f>IF(OR('（様式２）男入力'!$G34=L$7,'（様式２）男入力'!$I34=L$7,'（様式２）男入力'!$K34=L$7),"●","")</f>
      </c>
      <c r="M29" s="276"/>
      <c r="N29" s="264">
        <f>IF(OR('（様式２）男入力'!$G34=N$7,'（様式２）男入力'!$I34=N$7,'（様式２）男入力'!$K34=N$7),"●","")</f>
      </c>
      <c r="O29" s="264">
        <f>IF(OR('（様式２）男入力'!$G34=O$7,'（様式２）男入力'!$I34=O$7,'（様式２）男入力'!$K34=O$7),"●","")</f>
      </c>
      <c r="P29" s="264">
        <f>IF(OR('（様式２）男入力'!$G34=P$7,'（様式２）男入力'!$I34=P$7,'（様式２）男入力'!$K34=P$7),"●","")</f>
      </c>
      <c r="Q29" s="264">
        <f>IF(OR('（様式２）男入力'!$G34=Q$7,'（様式２）男入力'!$I34=Q$7,'（様式２）男入力'!$K34=Q$7),"●","")</f>
      </c>
      <c r="R29" s="264">
        <f>IF('（様式２）男入力'!M34="○","●","")</f>
      </c>
      <c r="S29" s="264">
        <f>IF('（様式２）男入力'!N34="○","●","")</f>
      </c>
      <c r="T29" s="264">
        <f>IF(OR('（様式２）男入力'!$G34=T$7,'（様式２）男入力'!$I34=T$7,'（様式２）男入力'!$K34=T$7),"●","")</f>
      </c>
      <c r="U29" s="264">
        <f>IF(OR('（様式２）男入力'!$G34=U$7,'（様式２）男入力'!$I34=U$7,'（様式２）男入力'!$K34=U$7),"●","")</f>
      </c>
      <c r="V29" s="264">
        <f>IF(OR('（様式２）男入力'!$G34=V$7,'（様式２）男入力'!$I34=V$7,'（様式２）男入力'!$K34=V$7),"●","")</f>
      </c>
      <c r="W29" s="264">
        <f>IF(OR('（様式２）男入力'!$G34=W$7,'（様式２）男入力'!$I34=W$7,'（様式２）男入力'!$K34=W$7),"●","")</f>
      </c>
      <c r="X29" s="264">
        <f>IF(OR('（様式２）男入力'!$G34=X$7,'（様式２）男入力'!$I34=X$7,'（様式２）男入力'!$K34=X$7),"●","")</f>
      </c>
      <c r="Y29" s="264">
        <f>IF(OR('（様式２）男入力'!$G34=Y$7,'（様式２）男入力'!$I34=Y$7,'（様式２）男入力'!$K34=Y$7),"●","")</f>
      </c>
      <c r="Z29" s="264">
        <f>IF(OR('（様式２）男入力'!$G34=Z$7,'（様式２）男入力'!$I34=Z$7,'（様式２）男入力'!$K34=Z$7),"●","")</f>
      </c>
      <c r="AA29" s="264">
        <f>IF(OR('（様式２）男入力'!$G34=AA$7,'（様式２）男入力'!$I34=AA$7,'（様式２）男入力'!$K34=AA$7),"●","")</f>
      </c>
      <c r="AB29" s="276"/>
      <c r="AC29" s="264">
        <f>IF(OR('（様式２）男入力'!$G34=AC$7,'（様式２）男入力'!$I34=AC$7,'（様式２）男入力'!$K34=AC$7),"●","")</f>
      </c>
      <c r="AD29" s="265">
        <f t="shared" si="0"/>
      </c>
    </row>
    <row r="30" spans="2:30" ht="24.75" customHeight="1">
      <c r="B30" s="261">
        <v>23</v>
      </c>
      <c r="C30" s="261">
        <f>IF('（様式２）男入力'!B35="","",'（様式２）男入力'!B35)</f>
      </c>
      <c r="D30" s="261">
        <f>IF('（様式２）男入力'!C35="","",'（様式２）男入力'!C35)</f>
      </c>
      <c r="E30" s="261">
        <f>IF('（様式２）男入力'!F35="","",'（様式２）男入力'!F35)</f>
      </c>
      <c r="F30" s="264">
        <f>IF(OR('（様式２）男入力'!$G35=F$7,'（様式２）男入力'!$I35=F$7,'（様式２）男入力'!$K35=F$7),"●","")</f>
      </c>
      <c r="G30" s="264">
        <f>IF(OR('（様式２）男入力'!$G35=G$7,'（様式２）男入力'!$I35=G$7,'（様式２）男入力'!$K35=G$7),"●","")</f>
      </c>
      <c r="H30" s="264">
        <f>IF(OR('（様式２）男入力'!$G35=H$7,'（様式２）男入力'!$I35=H$7,'（様式２）男入力'!$K35=H$7),"●","")</f>
      </c>
      <c r="I30" s="264">
        <f>IF(OR('（様式２）男入力'!$G35=I$7,'（様式２）男入力'!$I35=I$7,'（様式２）男入力'!$K35=I$7),"●","")</f>
      </c>
      <c r="J30" s="264">
        <f>IF(OR('（様式２）男入力'!$G35=J$7,'（様式２）男入力'!$I35=J$7,'（様式２）男入力'!$K35=J$7),"●","")</f>
      </c>
      <c r="K30" s="276"/>
      <c r="L30" s="264">
        <f>IF(OR('（様式２）男入力'!$G35=L$7,'（様式２）男入力'!$I35=L$7,'（様式２）男入力'!$K35=L$7),"●","")</f>
      </c>
      <c r="M30" s="276"/>
      <c r="N30" s="264">
        <f>IF(OR('（様式２）男入力'!$G35=N$7,'（様式２）男入力'!$I35=N$7,'（様式２）男入力'!$K35=N$7),"●","")</f>
      </c>
      <c r="O30" s="264">
        <f>IF(OR('（様式２）男入力'!$G35=O$7,'（様式２）男入力'!$I35=O$7,'（様式２）男入力'!$K35=O$7),"●","")</f>
      </c>
      <c r="P30" s="264">
        <f>IF(OR('（様式２）男入力'!$G35=P$7,'（様式２）男入力'!$I35=P$7,'（様式２）男入力'!$K35=P$7),"●","")</f>
      </c>
      <c r="Q30" s="264">
        <f>IF(OR('（様式２）男入力'!$G35=Q$7,'（様式２）男入力'!$I35=Q$7,'（様式２）男入力'!$K35=Q$7),"●","")</f>
      </c>
      <c r="R30" s="264">
        <f>IF('（様式２）男入力'!M35="○","●","")</f>
      </c>
      <c r="S30" s="264">
        <f>IF('（様式２）男入力'!N35="○","●","")</f>
      </c>
      <c r="T30" s="264">
        <f>IF(OR('（様式２）男入力'!$G35=T$7,'（様式２）男入力'!$I35=T$7,'（様式２）男入力'!$K35=T$7),"●","")</f>
      </c>
      <c r="U30" s="264">
        <f>IF(OR('（様式２）男入力'!$G35=U$7,'（様式２）男入力'!$I35=U$7,'（様式２）男入力'!$K35=U$7),"●","")</f>
      </c>
      <c r="V30" s="264">
        <f>IF(OR('（様式２）男入力'!$G35=V$7,'（様式２）男入力'!$I35=V$7,'（様式２）男入力'!$K35=V$7),"●","")</f>
      </c>
      <c r="W30" s="264">
        <f>IF(OR('（様式２）男入力'!$G35=W$7,'（様式２）男入力'!$I35=W$7,'（様式２）男入力'!$K35=W$7),"●","")</f>
      </c>
      <c r="X30" s="264">
        <f>IF(OR('（様式２）男入力'!$G35=X$7,'（様式２）男入力'!$I35=X$7,'（様式２）男入力'!$K35=X$7),"●","")</f>
      </c>
      <c r="Y30" s="264">
        <f>IF(OR('（様式２）男入力'!$G35=Y$7,'（様式２）男入力'!$I35=Y$7,'（様式２）男入力'!$K35=Y$7),"●","")</f>
      </c>
      <c r="Z30" s="264">
        <f>IF(OR('（様式２）男入力'!$G35=Z$7,'（様式２）男入力'!$I35=Z$7,'（様式２）男入力'!$K35=Z$7),"●","")</f>
      </c>
      <c r="AA30" s="264">
        <f>IF(OR('（様式２）男入力'!$G35=AA$7,'（様式２）男入力'!$I35=AA$7,'（様式２）男入力'!$K35=AA$7),"●","")</f>
      </c>
      <c r="AB30" s="276"/>
      <c r="AC30" s="264">
        <f>IF(OR('（様式２）男入力'!$G35=AC$7,'（様式２）男入力'!$I35=AC$7,'（様式２）男入力'!$K35=AC$7),"●","")</f>
      </c>
      <c r="AD30" s="265">
        <f t="shared" si="0"/>
      </c>
    </row>
    <row r="31" spans="2:30" ht="24.75" customHeight="1">
      <c r="B31" s="261">
        <v>24</v>
      </c>
      <c r="C31" s="261">
        <f>IF('（様式２）男入力'!B36="","",'（様式２）男入力'!B36)</f>
      </c>
      <c r="D31" s="261">
        <f>IF('（様式２）男入力'!C36="","",'（様式２）男入力'!C36)</f>
      </c>
      <c r="E31" s="261">
        <f>IF('（様式２）男入力'!F36="","",'（様式２）男入力'!F36)</f>
      </c>
      <c r="F31" s="264">
        <f>IF(OR('（様式２）男入力'!$G36=F$7,'（様式２）男入力'!$I36=F$7,'（様式２）男入力'!$K36=F$7),"●","")</f>
      </c>
      <c r="G31" s="264">
        <f>IF(OR('（様式２）男入力'!$G36=G$7,'（様式２）男入力'!$I36=G$7,'（様式２）男入力'!$K36=G$7),"●","")</f>
      </c>
      <c r="H31" s="264">
        <f>IF(OR('（様式２）男入力'!$G36=H$7,'（様式２）男入力'!$I36=H$7,'（様式２）男入力'!$K36=H$7),"●","")</f>
      </c>
      <c r="I31" s="264">
        <f>IF(OR('（様式２）男入力'!$G36=I$7,'（様式２）男入力'!$I36=I$7,'（様式２）男入力'!$K36=I$7),"●","")</f>
      </c>
      <c r="J31" s="264">
        <f>IF(OR('（様式２）男入力'!$G36=J$7,'（様式２）男入力'!$I36=J$7,'（様式２）男入力'!$K36=J$7),"●","")</f>
      </c>
      <c r="K31" s="276"/>
      <c r="L31" s="264">
        <f>IF(OR('（様式２）男入力'!$G36=L$7,'（様式２）男入力'!$I36=L$7,'（様式２）男入力'!$K36=L$7),"●","")</f>
      </c>
      <c r="M31" s="276"/>
      <c r="N31" s="264">
        <f>IF(OR('（様式２）男入力'!$G36=N$7,'（様式２）男入力'!$I36=N$7,'（様式２）男入力'!$K36=N$7),"●","")</f>
      </c>
      <c r="O31" s="264">
        <f>IF(OR('（様式２）男入力'!$G36=O$7,'（様式２）男入力'!$I36=O$7,'（様式２）男入力'!$K36=O$7),"●","")</f>
      </c>
      <c r="P31" s="264">
        <f>IF(OR('（様式２）男入力'!$G36=P$7,'（様式２）男入力'!$I36=P$7,'（様式２）男入力'!$K36=P$7),"●","")</f>
      </c>
      <c r="Q31" s="264">
        <f>IF(OR('（様式２）男入力'!$G36=Q$7,'（様式２）男入力'!$I36=Q$7,'（様式２）男入力'!$K36=Q$7),"●","")</f>
      </c>
      <c r="R31" s="264">
        <f>IF('（様式２）男入力'!M36="○","●","")</f>
      </c>
      <c r="S31" s="264">
        <f>IF('（様式２）男入力'!N36="○","●","")</f>
      </c>
      <c r="T31" s="264">
        <f>IF(OR('（様式２）男入力'!$G36=T$7,'（様式２）男入力'!$I36=T$7,'（様式２）男入力'!$K36=T$7),"●","")</f>
      </c>
      <c r="U31" s="264">
        <f>IF(OR('（様式２）男入力'!$G36=U$7,'（様式２）男入力'!$I36=U$7,'（様式２）男入力'!$K36=U$7),"●","")</f>
      </c>
      <c r="V31" s="264">
        <f>IF(OR('（様式２）男入力'!$G36=V$7,'（様式２）男入力'!$I36=V$7,'（様式２）男入力'!$K36=V$7),"●","")</f>
      </c>
      <c r="W31" s="264">
        <f>IF(OR('（様式２）男入力'!$G36=W$7,'（様式２）男入力'!$I36=W$7,'（様式２）男入力'!$K36=W$7),"●","")</f>
      </c>
      <c r="X31" s="264">
        <f>IF(OR('（様式２）男入力'!$G36=X$7,'（様式２）男入力'!$I36=X$7,'（様式２）男入力'!$K36=X$7),"●","")</f>
      </c>
      <c r="Y31" s="264">
        <f>IF(OR('（様式２）男入力'!$G36=Y$7,'（様式２）男入力'!$I36=Y$7,'（様式２）男入力'!$K36=Y$7),"●","")</f>
      </c>
      <c r="Z31" s="264">
        <f>IF(OR('（様式２）男入力'!$G36=Z$7,'（様式２）男入力'!$I36=Z$7,'（様式２）男入力'!$K36=Z$7),"●","")</f>
      </c>
      <c r="AA31" s="264">
        <f>IF(OR('（様式２）男入力'!$G36=AA$7,'（様式２）男入力'!$I36=AA$7,'（様式２）男入力'!$K36=AA$7),"●","")</f>
      </c>
      <c r="AB31" s="276"/>
      <c r="AC31" s="264">
        <f>IF(OR('（様式２）男入力'!$G36=AC$7,'（様式２）男入力'!$I36=AC$7,'（様式２）男入力'!$K36=AC$7),"●","")</f>
      </c>
      <c r="AD31" s="265">
        <f t="shared" si="0"/>
      </c>
    </row>
    <row r="32" spans="2:30" ht="24.75" customHeight="1">
      <c r="B32" s="261">
        <v>25</v>
      </c>
      <c r="C32" s="261">
        <f>IF('（様式２）男入力'!B37="","",'（様式２）男入力'!B37)</f>
      </c>
      <c r="D32" s="261">
        <f>IF('（様式２）男入力'!C37="","",'（様式２）男入力'!C37)</f>
      </c>
      <c r="E32" s="261">
        <f>IF('（様式２）男入力'!F37="","",'（様式２）男入力'!F37)</f>
      </c>
      <c r="F32" s="264">
        <f>IF(OR('（様式２）男入力'!$G37=F$7,'（様式２）男入力'!$I37=F$7,'（様式２）男入力'!$K37=F$7),"●","")</f>
      </c>
      <c r="G32" s="264">
        <f>IF(OR('（様式２）男入力'!$G37=G$7,'（様式２）男入力'!$I37=G$7,'（様式２）男入力'!$K37=G$7),"●","")</f>
      </c>
      <c r="H32" s="264">
        <f>IF(OR('（様式２）男入力'!$G37=H$7,'（様式２）男入力'!$I37=H$7,'（様式２）男入力'!$K37=H$7),"●","")</f>
      </c>
      <c r="I32" s="264">
        <f>IF(OR('（様式２）男入力'!$G37=I$7,'（様式２）男入力'!$I37=I$7,'（様式２）男入力'!$K37=I$7),"●","")</f>
      </c>
      <c r="J32" s="264">
        <f>IF(OR('（様式２）男入力'!$G37=J$7,'（様式２）男入力'!$I37=J$7,'（様式２）男入力'!$K37=J$7),"●","")</f>
      </c>
      <c r="K32" s="276"/>
      <c r="L32" s="264">
        <f>IF(OR('（様式２）男入力'!$G37=L$7,'（様式２）男入力'!$I37=L$7,'（様式２）男入力'!$K37=L$7),"●","")</f>
      </c>
      <c r="M32" s="276"/>
      <c r="N32" s="264">
        <f>IF(OR('（様式２）男入力'!$G37=N$7,'（様式２）男入力'!$I37=N$7,'（様式２）男入力'!$K37=N$7),"●","")</f>
      </c>
      <c r="O32" s="264">
        <f>IF(OR('（様式２）男入力'!$G37=O$7,'（様式２）男入力'!$I37=O$7,'（様式２）男入力'!$K37=O$7),"●","")</f>
      </c>
      <c r="P32" s="264">
        <f>IF(OR('（様式２）男入力'!$G37=P$7,'（様式２）男入力'!$I37=P$7,'（様式２）男入力'!$K37=P$7),"●","")</f>
      </c>
      <c r="Q32" s="264">
        <f>IF(OR('（様式２）男入力'!$G37=Q$7,'（様式２）男入力'!$I37=Q$7,'（様式２）男入力'!$K37=Q$7),"●","")</f>
      </c>
      <c r="R32" s="264">
        <f>IF('（様式２）男入力'!M37="○","●","")</f>
      </c>
      <c r="S32" s="264">
        <f>IF('（様式２）男入力'!N37="○","●","")</f>
      </c>
      <c r="T32" s="264">
        <f>IF(OR('（様式２）男入力'!$G37=T$7,'（様式２）男入力'!$I37=T$7,'（様式２）男入力'!$K37=T$7),"●","")</f>
      </c>
      <c r="U32" s="264">
        <f>IF(OR('（様式２）男入力'!$G37=U$7,'（様式２）男入力'!$I37=U$7,'（様式２）男入力'!$K37=U$7),"●","")</f>
      </c>
      <c r="V32" s="264">
        <f>IF(OR('（様式２）男入力'!$G37=V$7,'（様式２）男入力'!$I37=V$7,'（様式２）男入力'!$K37=V$7),"●","")</f>
      </c>
      <c r="W32" s="264">
        <f>IF(OR('（様式２）男入力'!$G37=W$7,'（様式２）男入力'!$I37=W$7,'（様式２）男入力'!$K37=W$7),"●","")</f>
      </c>
      <c r="X32" s="264">
        <f>IF(OR('（様式２）男入力'!$G37=X$7,'（様式２）男入力'!$I37=X$7,'（様式２）男入力'!$K37=X$7),"●","")</f>
      </c>
      <c r="Y32" s="264">
        <f>IF(OR('（様式２）男入力'!$G37=Y$7,'（様式２）男入力'!$I37=Y$7,'（様式２）男入力'!$K37=Y$7),"●","")</f>
      </c>
      <c r="Z32" s="264">
        <f>IF(OR('（様式２）男入力'!$G37=Z$7,'（様式２）男入力'!$I37=Z$7,'（様式２）男入力'!$K37=Z$7),"●","")</f>
      </c>
      <c r="AA32" s="264">
        <f>IF(OR('（様式２）男入力'!$G37=AA$7,'（様式２）男入力'!$I37=AA$7,'（様式２）男入力'!$K37=AA$7),"●","")</f>
      </c>
      <c r="AB32" s="276"/>
      <c r="AC32" s="264">
        <f>IF(OR('（様式２）男入力'!$G37=AC$7,'（様式２）男入力'!$I37=AC$7,'（様式２）男入力'!$K37=AC$7),"●","")</f>
      </c>
      <c r="AD32" s="265">
        <f t="shared" si="0"/>
      </c>
    </row>
    <row r="33" spans="2:30" ht="24.75" customHeight="1">
      <c r="B33" s="261">
        <v>26</v>
      </c>
      <c r="C33" s="261">
        <f>IF('（様式２）男入力'!B38="","",'（様式２）男入力'!B38)</f>
      </c>
      <c r="D33" s="261">
        <f>IF('（様式２）男入力'!C38="","",'（様式２）男入力'!C38)</f>
      </c>
      <c r="E33" s="261">
        <f>IF('（様式２）男入力'!F38="","",'（様式２）男入力'!F38)</f>
      </c>
      <c r="F33" s="264">
        <f>IF(OR('（様式２）男入力'!$G38=F$7,'（様式２）男入力'!$I38=F$7,'（様式２）男入力'!$K38=F$7),"●","")</f>
      </c>
      <c r="G33" s="264">
        <f>IF(OR('（様式２）男入力'!$G38=G$7,'（様式２）男入力'!$I38=G$7,'（様式２）男入力'!$K38=G$7),"●","")</f>
      </c>
      <c r="H33" s="264">
        <f>IF(OR('（様式２）男入力'!$G38=H$7,'（様式２）男入力'!$I38=H$7,'（様式２）男入力'!$K38=H$7),"●","")</f>
      </c>
      <c r="I33" s="264">
        <f>IF(OR('（様式２）男入力'!$G38=I$7,'（様式２）男入力'!$I38=I$7,'（様式２）男入力'!$K38=I$7),"●","")</f>
      </c>
      <c r="J33" s="264">
        <f>IF(OR('（様式２）男入力'!$G38=J$7,'（様式２）男入力'!$I38=J$7,'（様式２）男入力'!$K38=J$7),"●","")</f>
      </c>
      <c r="K33" s="276"/>
      <c r="L33" s="264">
        <f>IF(OR('（様式２）男入力'!$G38=L$7,'（様式２）男入力'!$I38=L$7,'（様式２）男入力'!$K38=L$7),"●","")</f>
      </c>
      <c r="M33" s="276"/>
      <c r="N33" s="264">
        <f>IF(OR('（様式２）男入力'!$G38=N$7,'（様式２）男入力'!$I38=N$7,'（様式２）男入力'!$K38=N$7),"●","")</f>
      </c>
      <c r="O33" s="264">
        <f>IF(OR('（様式２）男入力'!$G38=O$7,'（様式２）男入力'!$I38=O$7,'（様式２）男入力'!$K38=O$7),"●","")</f>
      </c>
      <c r="P33" s="264">
        <f>IF(OR('（様式２）男入力'!$G38=P$7,'（様式２）男入力'!$I38=P$7,'（様式２）男入力'!$K38=P$7),"●","")</f>
      </c>
      <c r="Q33" s="264">
        <f>IF(OR('（様式２）男入力'!$G38=Q$7,'（様式２）男入力'!$I38=Q$7,'（様式２）男入力'!$K38=Q$7),"●","")</f>
      </c>
      <c r="R33" s="264">
        <f>IF('（様式２）男入力'!M38="○","●","")</f>
      </c>
      <c r="S33" s="264">
        <f>IF('（様式２）男入力'!N38="○","●","")</f>
      </c>
      <c r="T33" s="264">
        <f>IF(OR('（様式２）男入力'!$G38=T$7,'（様式２）男入力'!$I38=T$7,'（様式２）男入力'!$K38=T$7),"●","")</f>
      </c>
      <c r="U33" s="264">
        <f>IF(OR('（様式２）男入力'!$G38=U$7,'（様式２）男入力'!$I38=U$7,'（様式２）男入力'!$K38=U$7),"●","")</f>
      </c>
      <c r="V33" s="264">
        <f>IF(OR('（様式２）男入力'!$G38=V$7,'（様式２）男入力'!$I38=V$7,'（様式２）男入力'!$K38=V$7),"●","")</f>
      </c>
      <c r="W33" s="264">
        <f>IF(OR('（様式２）男入力'!$G38=W$7,'（様式２）男入力'!$I38=W$7,'（様式２）男入力'!$K38=W$7),"●","")</f>
      </c>
      <c r="X33" s="264">
        <f>IF(OR('（様式２）男入力'!$G38=X$7,'（様式２）男入力'!$I38=X$7,'（様式２）男入力'!$K38=X$7),"●","")</f>
      </c>
      <c r="Y33" s="264">
        <f>IF(OR('（様式２）男入力'!$G38=Y$7,'（様式２）男入力'!$I38=Y$7,'（様式２）男入力'!$K38=Y$7),"●","")</f>
      </c>
      <c r="Z33" s="264">
        <f>IF(OR('（様式２）男入力'!$G38=Z$7,'（様式２）男入力'!$I38=Z$7,'（様式２）男入力'!$K38=Z$7),"●","")</f>
      </c>
      <c r="AA33" s="264">
        <f>IF(OR('（様式２）男入力'!$G38=AA$7,'（様式２）男入力'!$I38=AA$7,'（様式２）男入力'!$K38=AA$7),"●","")</f>
      </c>
      <c r="AB33" s="276"/>
      <c r="AC33" s="264">
        <f>IF(OR('（様式２）男入力'!$G38=AC$7,'（様式２）男入力'!$I38=AC$7,'（様式２）男入力'!$K38=AC$7),"●","")</f>
      </c>
      <c r="AD33" s="265">
        <f t="shared" si="0"/>
      </c>
    </row>
    <row r="34" spans="2:30" ht="24.75" customHeight="1">
      <c r="B34" s="261">
        <v>27</v>
      </c>
      <c r="C34" s="261">
        <f>IF('（様式２）男入力'!B39="","",'（様式２）男入力'!B39)</f>
      </c>
      <c r="D34" s="261">
        <f>IF('（様式２）男入力'!C39="","",'（様式２）男入力'!C39)</f>
      </c>
      <c r="E34" s="261">
        <f>IF('（様式２）男入力'!F39="","",'（様式２）男入力'!F39)</f>
      </c>
      <c r="F34" s="264">
        <f>IF(OR('（様式２）男入力'!$G39=F$7,'（様式２）男入力'!$I39=F$7,'（様式２）男入力'!$K39=F$7),"●","")</f>
      </c>
      <c r="G34" s="264">
        <f>IF(OR('（様式２）男入力'!$G39=G$7,'（様式２）男入力'!$I39=G$7,'（様式２）男入力'!$K39=G$7),"●","")</f>
      </c>
      <c r="H34" s="264">
        <f>IF(OR('（様式２）男入力'!$G39=H$7,'（様式２）男入力'!$I39=H$7,'（様式２）男入力'!$K39=H$7),"●","")</f>
      </c>
      <c r="I34" s="264">
        <f>IF(OR('（様式２）男入力'!$G39=I$7,'（様式２）男入力'!$I39=I$7,'（様式２）男入力'!$K39=I$7),"●","")</f>
      </c>
      <c r="J34" s="264">
        <f>IF(OR('（様式２）男入力'!$G39=J$7,'（様式２）男入力'!$I39=J$7,'（様式２）男入力'!$K39=J$7),"●","")</f>
      </c>
      <c r="K34" s="276"/>
      <c r="L34" s="264">
        <f>IF(OR('（様式２）男入力'!$G39=L$7,'（様式２）男入力'!$I39=L$7,'（様式２）男入力'!$K39=L$7),"●","")</f>
      </c>
      <c r="M34" s="276"/>
      <c r="N34" s="264">
        <f>IF(OR('（様式２）男入力'!$G39=N$7,'（様式２）男入力'!$I39=N$7,'（様式２）男入力'!$K39=N$7),"●","")</f>
      </c>
      <c r="O34" s="264">
        <f>IF(OR('（様式２）男入力'!$G39=O$7,'（様式２）男入力'!$I39=O$7,'（様式２）男入力'!$K39=O$7),"●","")</f>
      </c>
      <c r="P34" s="264">
        <f>IF(OR('（様式２）男入力'!$G39=P$7,'（様式２）男入力'!$I39=P$7,'（様式２）男入力'!$K39=P$7),"●","")</f>
      </c>
      <c r="Q34" s="264">
        <f>IF(OR('（様式２）男入力'!$G39=Q$7,'（様式２）男入力'!$I39=Q$7,'（様式２）男入力'!$K39=Q$7),"●","")</f>
      </c>
      <c r="R34" s="264">
        <f>IF('（様式２）男入力'!M39="○","●","")</f>
      </c>
      <c r="S34" s="264">
        <f>IF('（様式２）男入力'!N39="○","●","")</f>
      </c>
      <c r="T34" s="264">
        <f>IF(OR('（様式２）男入力'!$G39=T$7,'（様式２）男入力'!$I39=T$7,'（様式２）男入力'!$K39=T$7),"●","")</f>
      </c>
      <c r="U34" s="264">
        <f>IF(OR('（様式２）男入力'!$G39=U$7,'（様式２）男入力'!$I39=U$7,'（様式２）男入力'!$K39=U$7),"●","")</f>
      </c>
      <c r="V34" s="264">
        <f>IF(OR('（様式２）男入力'!$G39=V$7,'（様式２）男入力'!$I39=V$7,'（様式２）男入力'!$K39=V$7),"●","")</f>
      </c>
      <c r="W34" s="264">
        <f>IF(OR('（様式２）男入力'!$G39=W$7,'（様式２）男入力'!$I39=W$7,'（様式２）男入力'!$K39=W$7),"●","")</f>
      </c>
      <c r="X34" s="264">
        <f>IF(OR('（様式２）男入力'!$G39=X$7,'（様式２）男入力'!$I39=X$7,'（様式２）男入力'!$K39=X$7),"●","")</f>
      </c>
      <c r="Y34" s="264">
        <f>IF(OR('（様式２）男入力'!$G39=Y$7,'（様式２）男入力'!$I39=Y$7,'（様式２）男入力'!$K39=Y$7),"●","")</f>
      </c>
      <c r="Z34" s="264">
        <f>IF(OR('（様式２）男入力'!$G39=Z$7,'（様式２）男入力'!$I39=Z$7,'（様式２）男入力'!$K39=Z$7),"●","")</f>
      </c>
      <c r="AA34" s="264">
        <f>IF(OR('（様式２）男入力'!$G39=AA$7,'（様式２）男入力'!$I39=AA$7,'（様式２）男入力'!$K39=AA$7),"●","")</f>
      </c>
      <c r="AB34" s="276"/>
      <c r="AC34" s="264">
        <f>IF(OR('（様式２）男入力'!$G39=AC$7,'（様式２）男入力'!$I39=AC$7,'（様式２）男入力'!$K39=AC$7),"●","")</f>
      </c>
      <c r="AD34" s="265">
        <f t="shared" si="0"/>
      </c>
    </row>
    <row r="35" spans="2:30" ht="24.75" customHeight="1">
      <c r="B35" s="261">
        <v>28</v>
      </c>
      <c r="C35" s="261">
        <f>IF('（様式２）男入力'!B40="","",'（様式２）男入力'!B40)</f>
      </c>
      <c r="D35" s="261">
        <f>IF('（様式２）男入力'!C40="","",'（様式２）男入力'!C40)</f>
      </c>
      <c r="E35" s="261">
        <f>IF('（様式２）男入力'!F40="","",'（様式２）男入力'!F40)</f>
      </c>
      <c r="F35" s="264">
        <f>IF(OR('（様式２）男入力'!$G40=F$7,'（様式２）男入力'!$I40=F$7,'（様式２）男入力'!$K40=F$7),"●","")</f>
      </c>
      <c r="G35" s="264">
        <f>IF(OR('（様式２）男入力'!$G40=G$7,'（様式２）男入力'!$I40=G$7,'（様式２）男入力'!$K40=G$7),"●","")</f>
      </c>
      <c r="H35" s="264">
        <f>IF(OR('（様式２）男入力'!$G40=H$7,'（様式２）男入力'!$I40=H$7,'（様式２）男入力'!$K40=H$7),"●","")</f>
      </c>
      <c r="I35" s="264">
        <f>IF(OR('（様式２）男入力'!$G40=I$7,'（様式２）男入力'!$I40=I$7,'（様式２）男入力'!$K40=I$7),"●","")</f>
      </c>
      <c r="J35" s="264">
        <f>IF(OR('（様式２）男入力'!$G40=J$7,'（様式２）男入力'!$I40=J$7,'（様式２）男入力'!$K40=J$7),"●","")</f>
      </c>
      <c r="K35" s="276"/>
      <c r="L35" s="264">
        <f>IF(OR('（様式２）男入力'!$G40=L$7,'（様式２）男入力'!$I40=L$7,'（様式２）男入力'!$K40=L$7),"●","")</f>
      </c>
      <c r="M35" s="276"/>
      <c r="N35" s="264">
        <f>IF(OR('（様式２）男入力'!$G40=N$7,'（様式２）男入力'!$I40=N$7,'（様式２）男入力'!$K40=N$7),"●","")</f>
      </c>
      <c r="O35" s="264">
        <f>IF(OR('（様式２）男入力'!$G40=O$7,'（様式２）男入力'!$I40=O$7,'（様式２）男入力'!$K40=O$7),"●","")</f>
      </c>
      <c r="P35" s="264">
        <f>IF(OR('（様式２）男入力'!$G40=P$7,'（様式２）男入力'!$I40=P$7,'（様式２）男入力'!$K40=P$7),"●","")</f>
      </c>
      <c r="Q35" s="264">
        <f>IF(OR('（様式２）男入力'!$G40=Q$7,'（様式２）男入力'!$I40=Q$7,'（様式２）男入力'!$K40=Q$7),"●","")</f>
      </c>
      <c r="R35" s="264">
        <f>IF('（様式２）男入力'!M40="○","●","")</f>
      </c>
      <c r="S35" s="264">
        <f>IF('（様式２）男入力'!N40="○","●","")</f>
      </c>
      <c r="T35" s="264">
        <f>IF(OR('（様式２）男入力'!$G40=T$7,'（様式２）男入力'!$I40=T$7,'（様式２）男入力'!$K40=T$7),"●","")</f>
      </c>
      <c r="U35" s="264">
        <f>IF(OR('（様式２）男入力'!$G40=U$7,'（様式２）男入力'!$I40=U$7,'（様式２）男入力'!$K40=U$7),"●","")</f>
      </c>
      <c r="V35" s="264">
        <f>IF(OR('（様式２）男入力'!$G40=V$7,'（様式２）男入力'!$I40=V$7,'（様式２）男入力'!$K40=V$7),"●","")</f>
      </c>
      <c r="W35" s="264">
        <f>IF(OR('（様式２）男入力'!$G40=W$7,'（様式２）男入力'!$I40=W$7,'（様式２）男入力'!$K40=W$7),"●","")</f>
      </c>
      <c r="X35" s="264">
        <f>IF(OR('（様式２）男入力'!$G40=X$7,'（様式２）男入力'!$I40=X$7,'（様式２）男入力'!$K40=X$7),"●","")</f>
      </c>
      <c r="Y35" s="264">
        <f>IF(OR('（様式２）男入力'!$G40=Y$7,'（様式２）男入力'!$I40=Y$7,'（様式２）男入力'!$K40=Y$7),"●","")</f>
      </c>
      <c r="Z35" s="264">
        <f>IF(OR('（様式２）男入力'!$G40=Z$7,'（様式２）男入力'!$I40=Z$7,'（様式２）男入力'!$K40=Z$7),"●","")</f>
      </c>
      <c r="AA35" s="264">
        <f>IF(OR('（様式２）男入力'!$G40=AA$7,'（様式２）男入力'!$I40=AA$7,'（様式２）男入力'!$K40=AA$7),"●","")</f>
      </c>
      <c r="AB35" s="276"/>
      <c r="AC35" s="264">
        <f>IF(OR('（様式２）男入力'!$G40=AC$7,'（様式２）男入力'!$I40=AC$7,'（様式２）男入力'!$K40=AC$7),"●","")</f>
      </c>
      <c r="AD35" s="265">
        <f t="shared" si="0"/>
      </c>
    </row>
    <row r="36" spans="2:30" ht="24.75" customHeight="1">
      <c r="B36" s="261">
        <v>29</v>
      </c>
      <c r="C36" s="261">
        <f>IF('（様式２）男入力'!B41="","",'（様式２）男入力'!B41)</f>
      </c>
      <c r="D36" s="261">
        <f>IF('（様式２）男入力'!C41="","",'（様式２）男入力'!C41)</f>
      </c>
      <c r="E36" s="261">
        <f>IF('（様式２）男入力'!F41="","",'（様式２）男入力'!F41)</f>
      </c>
      <c r="F36" s="264">
        <f>IF(OR('（様式２）男入力'!$G41=F$7,'（様式２）男入力'!$I41=F$7,'（様式２）男入力'!$K41=F$7),"●","")</f>
      </c>
      <c r="G36" s="264">
        <f>IF(OR('（様式２）男入力'!$G41=G$7,'（様式２）男入力'!$I41=G$7,'（様式２）男入力'!$K41=G$7),"●","")</f>
      </c>
      <c r="H36" s="264">
        <f>IF(OR('（様式２）男入力'!$G41=H$7,'（様式２）男入力'!$I41=H$7,'（様式２）男入力'!$K41=H$7),"●","")</f>
      </c>
      <c r="I36" s="264">
        <f>IF(OR('（様式２）男入力'!$G41=I$7,'（様式２）男入力'!$I41=I$7,'（様式２）男入力'!$K41=I$7),"●","")</f>
      </c>
      <c r="J36" s="264">
        <f>IF(OR('（様式２）男入力'!$G41=J$7,'（様式２）男入力'!$I41=J$7,'（様式２）男入力'!$K41=J$7),"●","")</f>
      </c>
      <c r="K36" s="276"/>
      <c r="L36" s="264">
        <f>IF(OR('（様式２）男入力'!$G41=L$7,'（様式２）男入力'!$I41=L$7,'（様式２）男入力'!$K41=L$7),"●","")</f>
      </c>
      <c r="M36" s="276"/>
      <c r="N36" s="264">
        <f>IF(OR('（様式２）男入力'!$G41=N$7,'（様式２）男入力'!$I41=N$7,'（様式２）男入力'!$K41=N$7),"●","")</f>
      </c>
      <c r="O36" s="264">
        <f>IF(OR('（様式２）男入力'!$G41=O$7,'（様式２）男入力'!$I41=O$7,'（様式２）男入力'!$K41=O$7),"●","")</f>
      </c>
      <c r="P36" s="264">
        <f>IF(OR('（様式２）男入力'!$G41=P$7,'（様式２）男入力'!$I41=P$7,'（様式２）男入力'!$K41=P$7),"●","")</f>
      </c>
      <c r="Q36" s="264">
        <f>IF(OR('（様式２）男入力'!$G41=Q$7,'（様式２）男入力'!$I41=Q$7,'（様式２）男入力'!$K41=Q$7),"●","")</f>
      </c>
      <c r="R36" s="264">
        <f>IF('（様式２）男入力'!M41="○","●","")</f>
      </c>
      <c r="S36" s="264">
        <f>IF('（様式２）男入力'!N41="○","●","")</f>
      </c>
      <c r="T36" s="264">
        <f>IF(OR('（様式２）男入力'!$G41=T$7,'（様式２）男入力'!$I41=T$7,'（様式２）男入力'!$K41=T$7),"●","")</f>
      </c>
      <c r="U36" s="264">
        <f>IF(OR('（様式２）男入力'!$G41=U$7,'（様式２）男入力'!$I41=U$7,'（様式２）男入力'!$K41=U$7),"●","")</f>
      </c>
      <c r="V36" s="264">
        <f>IF(OR('（様式２）男入力'!$G41=V$7,'（様式２）男入力'!$I41=V$7,'（様式２）男入力'!$K41=V$7),"●","")</f>
      </c>
      <c r="W36" s="264">
        <f>IF(OR('（様式２）男入力'!$G41=W$7,'（様式２）男入力'!$I41=W$7,'（様式２）男入力'!$K41=W$7),"●","")</f>
      </c>
      <c r="X36" s="264">
        <f>IF(OR('（様式２）男入力'!$G41=X$7,'（様式２）男入力'!$I41=X$7,'（様式２）男入力'!$K41=X$7),"●","")</f>
      </c>
      <c r="Y36" s="264">
        <f>IF(OR('（様式２）男入力'!$G41=Y$7,'（様式２）男入力'!$I41=Y$7,'（様式２）男入力'!$K41=Y$7),"●","")</f>
      </c>
      <c r="Z36" s="264">
        <f>IF(OR('（様式２）男入力'!$G41=Z$7,'（様式２）男入力'!$I41=Z$7,'（様式２）男入力'!$K41=Z$7),"●","")</f>
      </c>
      <c r="AA36" s="264">
        <f>IF(OR('（様式２）男入力'!$G41=AA$7,'（様式２）男入力'!$I41=AA$7,'（様式２）男入力'!$K41=AA$7),"●","")</f>
      </c>
      <c r="AB36" s="276"/>
      <c r="AC36" s="264">
        <f>IF(OR('（様式２）男入力'!$G41=AC$7,'（様式２）男入力'!$I41=AC$7,'（様式２）男入力'!$K41=AC$7),"●","")</f>
      </c>
      <c r="AD36" s="265">
        <f t="shared" si="0"/>
      </c>
    </row>
    <row r="37" spans="2:30" ht="24.75" customHeight="1">
      <c r="B37" s="261">
        <v>30</v>
      </c>
      <c r="C37" s="261">
        <f>IF('（様式２）男入力'!B42="","",'（様式２）男入力'!B42)</f>
      </c>
      <c r="D37" s="261">
        <f>IF('（様式２）男入力'!C42="","",'（様式２）男入力'!C42)</f>
      </c>
      <c r="E37" s="261">
        <f>IF('（様式２）男入力'!F42="","",'（様式２）男入力'!F42)</f>
      </c>
      <c r="F37" s="264">
        <f>IF(OR('（様式２）男入力'!$G42=F$7,'（様式２）男入力'!$I42=F$7,'（様式２）男入力'!$K42=F$7),"●","")</f>
      </c>
      <c r="G37" s="264">
        <f>IF(OR('（様式２）男入力'!$G42=G$7,'（様式２）男入力'!$I42=G$7,'（様式２）男入力'!$K42=G$7),"●","")</f>
      </c>
      <c r="H37" s="264">
        <f>IF(OR('（様式２）男入力'!$G42=H$7,'（様式２）男入力'!$I42=H$7,'（様式２）男入力'!$K42=H$7),"●","")</f>
      </c>
      <c r="I37" s="264">
        <f>IF(OR('（様式２）男入力'!$G42=I$7,'（様式２）男入力'!$I42=I$7,'（様式２）男入力'!$K42=I$7),"●","")</f>
      </c>
      <c r="J37" s="264">
        <f>IF(OR('（様式２）男入力'!$G42=J$7,'（様式２）男入力'!$I42=J$7,'（様式２）男入力'!$K42=J$7),"●","")</f>
      </c>
      <c r="K37" s="276"/>
      <c r="L37" s="264">
        <f>IF(OR('（様式２）男入力'!$G42=L$7,'（様式２）男入力'!$I42=L$7,'（様式２）男入力'!$K42=L$7),"●","")</f>
      </c>
      <c r="M37" s="276"/>
      <c r="N37" s="264">
        <f>IF(OR('（様式２）男入力'!$G42=N$7,'（様式２）男入力'!$I42=N$7,'（様式２）男入力'!$K42=N$7),"●","")</f>
      </c>
      <c r="O37" s="264">
        <f>IF(OR('（様式２）男入力'!$G42=O$7,'（様式２）男入力'!$I42=O$7,'（様式２）男入力'!$K42=O$7),"●","")</f>
      </c>
      <c r="P37" s="264">
        <f>IF(OR('（様式２）男入力'!$G42=P$7,'（様式２）男入力'!$I42=P$7,'（様式２）男入力'!$K42=P$7),"●","")</f>
      </c>
      <c r="Q37" s="264">
        <f>IF(OR('（様式２）男入力'!$G42=Q$7,'（様式２）男入力'!$I42=Q$7,'（様式２）男入力'!$K42=Q$7),"●","")</f>
      </c>
      <c r="R37" s="264">
        <f>IF('（様式２）男入力'!M42="○","●","")</f>
      </c>
      <c r="S37" s="264">
        <f>IF('（様式２）男入力'!N42="○","●","")</f>
      </c>
      <c r="T37" s="264">
        <f>IF(OR('（様式２）男入力'!$G42=T$7,'（様式２）男入力'!$I42=T$7,'（様式２）男入力'!$K42=T$7),"●","")</f>
      </c>
      <c r="U37" s="264">
        <f>IF(OR('（様式２）男入力'!$G42=U$7,'（様式２）男入力'!$I42=U$7,'（様式２）男入力'!$K42=U$7),"●","")</f>
      </c>
      <c r="V37" s="264">
        <f>IF(OR('（様式２）男入力'!$G42=V$7,'（様式２）男入力'!$I42=V$7,'（様式２）男入力'!$K42=V$7),"●","")</f>
      </c>
      <c r="W37" s="264">
        <f>IF(OR('（様式２）男入力'!$G42=W$7,'（様式２）男入力'!$I42=W$7,'（様式２）男入力'!$K42=W$7),"●","")</f>
      </c>
      <c r="X37" s="264">
        <f>IF(OR('（様式２）男入力'!$G42=X$7,'（様式２）男入力'!$I42=X$7,'（様式２）男入力'!$K42=X$7),"●","")</f>
      </c>
      <c r="Y37" s="264">
        <f>IF(OR('（様式２）男入力'!$G42=Y$7,'（様式２）男入力'!$I42=Y$7,'（様式２）男入力'!$K42=Y$7),"●","")</f>
      </c>
      <c r="Z37" s="264">
        <f>IF(OR('（様式２）男入力'!$G42=Z$7,'（様式２）男入力'!$I42=Z$7,'（様式２）男入力'!$K42=Z$7),"●","")</f>
      </c>
      <c r="AA37" s="264">
        <f>IF(OR('（様式２）男入力'!$G42=AA$7,'（様式２）男入力'!$I42=AA$7,'（様式２）男入力'!$K42=AA$7),"●","")</f>
      </c>
      <c r="AB37" s="276"/>
      <c r="AC37" s="264">
        <f>IF(OR('（様式２）男入力'!$G42=AC$7,'（様式２）男入力'!$I42=AC$7,'（様式２）男入力'!$K42=AC$7),"●","")</f>
      </c>
      <c r="AD37" s="265">
        <f t="shared" si="0"/>
      </c>
    </row>
    <row r="38" spans="2:30" ht="24.75" customHeight="1">
      <c r="B38" s="261">
        <v>31</v>
      </c>
      <c r="C38" s="261">
        <f>IF('（様式２）男入力'!B43="","",'（様式２）男入力'!B43)</f>
      </c>
      <c r="D38" s="261">
        <f>IF('（様式２）男入力'!C43="","",'（様式２）男入力'!C43)</f>
      </c>
      <c r="E38" s="261">
        <f>IF('（様式２）男入力'!F43="","",'（様式２）男入力'!F43)</f>
      </c>
      <c r="F38" s="264">
        <f>IF(OR('（様式２）男入力'!$G43=F$7,'（様式２）男入力'!$I43=F$7,'（様式２）男入力'!$K43=F$7),"●","")</f>
      </c>
      <c r="G38" s="264">
        <f>IF(OR('（様式２）男入力'!$G43=G$7,'（様式２）男入力'!$I43=G$7,'（様式２）男入力'!$K43=G$7),"●","")</f>
      </c>
      <c r="H38" s="264">
        <f>IF(OR('（様式２）男入力'!$G43=H$7,'（様式２）男入力'!$I43=H$7,'（様式２）男入力'!$K43=H$7),"●","")</f>
      </c>
      <c r="I38" s="264">
        <f>IF(OR('（様式２）男入力'!$G43=I$7,'（様式２）男入力'!$I43=I$7,'（様式２）男入力'!$K43=I$7),"●","")</f>
      </c>
      <c r="J38" s="264">
        <f>IF(OR('（様式２）男入力'!$G43=J$7,'（様式２）男入力'!$I43=J$7,'（様式２）男入力'!$K43=J$7),"●","")</f>
      </c>
      <c r="K38" s="276"/>
      <c r="L38" s="264">
        <f>IF(OR('（様式２）男入力'!$G43=L$7,'（様式２）男入力'!$I43=L$7,'（様式２）男入力'!$K43=L$7),"●","")</f>
      </c>
      <c r="M38" s="276"/>
      <c r="N38" s="264">
        <f>IF(OR('（様式２）男入力'!$G43=N$7,'（様式２）男入力'!$I43=N$7,'（様式２）男入力'!$K43=N$7),"●","")</f>
      </c>
      <c r="O38" s="264">
        <f>IF(OR('（様式２）男入力'!$G43=O$7,'（様式２）男入力'!$I43=O$7,'（様式２）男入力'!$K43=O$7),"●","")</f>
      </c>
      <c r="P38" s="264">
        <f>IF(OR('（様式２）男入力'!$G43=P$7,'（様式２）男入力'!$I43=P$7,'（様式２）男入力'!$K43=P$7),"●","")</f>
      </c>
      <c r="Q38" s="264">
        <f>IF(OR('（様式２）男入力'!$G43=Q$7,'（様式２）男入力'!$I43=Q$7,'（様式２）男入力'!$K43=Q$7),"●","")</f>
      </c>
      <c r="R38" s="264">
        <f>IF('（様式２）男入力'!M43="○","●","")</f>
      </c>
      <c r="S38" s="264">
        <f>IF('（様式２）男入力'!N43="○","●","")</f>
      </c>
      <c r="T38" s="264">
        <f>IF(OR('（様式２）男入力'!$G43=T$7,'（様式２）男入力'!$I43=T$7,'（様式２）男入力'!$K43=T$7),"●","")</f>
      </c>
      <c r="U38" s="264">
        <f>IF(OR('（様式２）男入力'!$G43=U$7,'（様式２）男入力'!$I43=U$7,'（様式２）男入力'!$K43=U$7),"●","")</f>
      </c>
      <c r="V38" s="264">
        <f>IF(OR('（様式２）男入力'!$G43=V$7,'（様式２）男入力'!$I43=V$7,'（様式２）男入力'!$K43=V$7),"●","")</f>
      </c>
      <c r="W38" s="264">
        <f>IF(OR('（様式２）男入力'!$G43=W$7,'（様式２）男入力'!$I43=W$7,'（様式２）男入力'!$K43=W$7),"●","")</f>
      </c>
      <c r="X38" s="264">
        <f>IF(OR('（様式２）男入力'!$G43=X$7,'（様式２）男入力'!$I43=X$7,'（様式２）男入力'!$K43=X$7),"●","")</f>
      </c>
      <c r="Y38" s="264">
        <f>IF(OR('（様式２）男入力'!$G43=Y$7,'（様式２）男入力'!$I43=Y$7,'（様式２）男入力'!$K43=Y$7),"●","")</f>
      </c>
      <c r="Z38" s="264">
        <f>IF(OR('（様式２）男入力'!$G43=Z$7,'（様式２）男入力'!$I43=Z$7,'（様式２）男入力'!$K43=Z$7),"●","")</f>
      </c>
      <c r="AA38" s="264">
        <f>IF(OR('（様式２）男入力'!$G43=AA$7,'（様式２）男入力'!$I43=AA$7,'（様式２）男入力'!$K43=AA$7),"●","")</f>
      </c>
      <c r="AB38" s="276"/>
      <c r="AC38" s="264">
        <f>IF(OR('（様式２）男入力'!$G43=AC$7,'（様式２）男入力'!$I43=AC$7,'（様式２）男入力'!$K43=AC$7),"●","")</f>
      </c>
      <c r="AD38" s="265">
        <f aca="true" t="shared" si="1" ref="AD38:AD47">IF(C38="","",COUNTIF(F38:Q38,"○")+COUNTIF(T38:AC38,"○"))</f>
      </c>
    </row>
    <row r="39" spans="2:30" ht="24.75" customHeight="1">
      <c r="B39" s="261">
        <v>32</v>
      </c>
      <c r="C39" s="261">
        <f>IF('（様式２）男入力'!B44="","",'（様式２）男入力'!B44)</f>
      </c>
      <c r="D39" s="261">
        <f>IF('（様式２）男入力'!C44="","",'（様式２）男入力'!C44)</f>
      </c>
      <c r="E39" s="261">
        <f>IF('（様式２）男入力'!F44="","",'（様式２）男入力'!F44)</f>
      </c>
      <c r="F39" s="264">
        <f>IF(OR('（様式２）男入力'!$G44=F$7,'（様式２）男入力'!$I44=F$7,'（様式２）男入力'!$K44=F$7),"●","")</f>
      </c>
      <c r="G39" s="264">
        <f>IF(OR('（様式２）男入力'!$G44=G$7,'（様式２）男入力'!$I44=G$7,'（様式２）男入力'!$K44=G$7),"●","")</f>
      </c>
      <c r="H39" s="264">
        <f>IF(OR('（様式２）男入力'!$G44=H$7,'（様式２）男入力'!$I44=H$7,'（様式２）男入力'!$K44=H$7),"●","")</f>
      </c>
      <c r="I39" s="264">
        <f>IF(OR('（様式２）男入力'!$G44=I$7,'（様式２）男入力'!$I44=I$7,'（様式２）男入力'!$K44=I$7),"●","")</f>
      </c>
      <c r="J39" s="264">
        <f>IF(OR('（様式２）男入力'!$G44=J$7,'（様式２）男入力'!$I44=J$7,'（様式２）男入力'!$K44=J$7),"●","")</f>
      </c>
      <c r="K39" s="276"/>
      <c r="L39" s="264">
        <f>IF(OR('（様式２）男入力'!$G44=L$7,'（様式２）男入力'!$I44=L$7,'（様式２）男入力'!$K44=L$7),"●","")</f>
      </c>
      <c r="M39" s="276"/>
      <c r="N39" s="264">
        <f>IF(OR('（様式２）男入力'!$G44=N$7,'（様式２）男入力'!$I44=N$7,'（様式２）男入力'!$K44=N$7),"●","")</f>
      </c>
      <c r="O39" s="264">
        <f>IF(OR('（様式２）男入力'!$G44=O$7,'（様式２）男入力'!$I44=O$7,'（様式２）男入力'!$K44=O$7),"●","")</f>
      </c>
      <c r="P39" s="264">
        <f>IF(OR('（様式２）男入力'!$G44=P$7,'（様式２）男入力'!$I44=P$7,'（様式２）男入力'!$K44=P$7),"●","")</f>
      </c>
      <c r="Q39" s="264">
        <f>IF(OR('（様式２）男入力'!$G44=Q$7,'（様式２）男入力'!$I44=Q$7,'（様式２）男入力'!$K44=Q$7),"●","")</f>
      </c>
      <c r="R39" s="264">
        <f>IF('（様式２）男入力'!M44="○","●","")</f>
      </c>
      <c r="S39" s="264">
        <f>IF('（様式２）男入力'!N44="○","●","")</f>
      </c>
      <c r="T39" s="264">
        <f>IF(OR('（様式２）男入力'!$G44=T$7,'（様式２）男入力'!$I44=T$7,'（様式２）男入力'!$K44=T$7),"●","")</f>
      </c>
      <c r="U39" s="264">
        <f>IF(OR('（様式２）男入力'!$G44=U$7,'（様式２）男入力'!$I44=U$7,'（様式２）男入力'!$K44=U$7),"●","")</f>
      </c>
      <c r="V39" s="264">
        <f>IF(OR('（様式２）男入力'!$G44=V$7,'（様式２）男入力'!$I44=V$7,'（様式２）男入力'!$K44=V$7),"●","")</f>
      </c>
      <c r="W39" s="264">
        <f>IF(OR('（様式２）男入力'!$G44=W$7,'（様式２）男入力'!$I44=W$7,'（様式２）男入力'!$K44=W$7),"●","")</f>
      </c>
      <c r="X39" s="264">
        <f>IF(OR('（様式２）男入力'!$G44=X$7,'（様式２）男入力'!$I44=X$7,'（様式２）男入力'!$K44=X$7),"●","")</f>
      </c>
      <c r="Y39" s="264">
        <f>IF(OR('（様式２）男入力'!$G44=Y$7,'（様式２）男入力'!$I44=Y$7,'（様式２）男入力'!$K44=Y$7),"●","")</f>
      </c>
      <c r="Z39" s="264">
        <f>IF(OR('（様式２）男入力'!$G44=Z$7,'（様式２）男入力'!$I44=Z$7,'（様式２）男入力'!$K44=Z$7),"●","")</f>
      </c>
      <c r="AA39" s="264">
        <f>IF(OR('（様式２）男入力'!$G44=AA$7,'（様式２）男入力'!$I44=AA$7,'（様式２）男入力'!$K44=AA$7),"●","")</f>
      </c>
      <c r="AB39" s="276"/>
      <c r="AC39" s="264">
        <f>IF(OR('（様式２）男入力'!$G44=AC$7,'（様式２）男入力'!$I44=AC$7,'（様式２）男入力'!$K44=AC$7),"●","")</f>
      </c>
      <c r="AD39" s="265">
        <f t="shared" si="1"/>
      </c>
    </row>
    <row r="40" spans="2:30" ht="24.75" customHeight="1">
      <c r="B40" s="261">
        <v>33</v>
      </c>
      <c r="C40" s="261">
        <f>IF('（様式２）男入力'!B45="","",'（様式２）男入力'!B45)</f>
      </c>
      <c r="D40" s="261">
        <f>IF('（様式２）男入力'!C45="","",'（様式２）男入力'!C45)</f>
      </c>
      <c r="E40" s="261">
        <f>IF('（様式２）男入力'!F45="","",'（様式２）男入力'!F45)</f>
      </c>
      <c r="F40" s="264">
        <f>IF(OR('（様式２）男入力'!$G45=F$7,'（様式２）男入力'!$I45=F$7,'（様式２）男入力'!$K45=F$7),"●","")</f>
      </c>
      <c r="G40" s="264">
        <f>IF(OR('（様式２）男入力'!$G45=G$7,'（様式２）男入力'!$I45=G$7,'（様式２）男入力'!$K45=G$7),"●","")</f>
      </c>
      <c r="H40" s="264">
        <f>IF(OR('（様式２）男入力'!$G45=H$7,'（様式２）男入力'!$I45=H$7,'（様式２）男入力'!$K45=H$7),"●","")</f>
      </c>
      <c r="I40" s="264">
        <f>IF(OR('（様式２）男入力'!$G45=I$7,'（様式２）男入力'!$I45=I$7,'（様式２）男入力'!$K45=I$7),"●","")</f>
      </c>
      <c r="J40" s="264">
        <f>IF(OR('（様式２）男入力'!$G45=J$7,'（様式２）男入力'!$I45=J$7,'（様式２）男入力'!$K45=J$7),"●","")</f>
      </c>
      <c r="K40" s="276"/>
      <c r="L40" s="264">
        <f>IF(OR('（様式２）男入力'!$G45=L$7,'（様式２）男入力'!$I45=L$7,'（様式２）男入力'!$K45=L$7),"●","")</f>
      </c>
      <c r="M40" s="276"/>
      <c r="N40" s="264">
        <f>IF(OR('（様式２）男入力'!$G45=N$7,'（様式２）男入力'!$I45=N$7,'（様式２）男入力'!$K45=N$7),"●","")</f>
      </c>
      <c r="O40" s="264">
        <f>IF(OR('（様式２）男入力'!$G45=O$7,'（様式２）男入力'!$I45=O$7,'（様式２）男入力'!$K45=O$7),"●","")</f>
      </c>
      <c r="P40" s="264">
        <f>IF(OR('（様式２）男入力'!$G45=P$7,'（様式２）男入力'!$I45=P$7,'（様式２）男入力'!$K45=P$7),"●","")</f>
      </c>
      <c r="Q40" s="264">
        <f>IF(OR('（様式２）男入力'!$G45=Q$7,'（様式２）男入力'!$I45=Q$7,'（様式２）男入力'!$K45=Q$7),"●","")</f>
      </c>
      <c r="R40" s="264">
        <f>IF('（様式２）男入力'!M45="○","●","")</f>
      </c>
      <c r="S40" s="264">
        <f>IF('（様式２）男入力'!N45="○","●","")</f>
      </c>
      <c r="T40" s="264">
        <f>IF(OR('（様式２）男入力'!$G45=T$7,'（様式２）男入力'!$I45=T$7,'（様式２）男入力'!$K45=T$7),"●","")</f>
      </c>
      <c r="U40" s="264">
        <f>IF(OR('（様式２）男入力'!$G45=U$7,'（様式２）男入力'!$I45=U$7,'（様式２）男入力'!$K45=U$7),"●","")</f>
      </c>
      <c r="V40" s="264">
        <f>IF(OR('（様式２）男入力'!$G45=V$7,'（様式２）男入力'!$I45=V$7,'（様式２）男入力'!$K45=V$7),"●","")</f>
      </c>
      <c r="W40" s="264">
        <f>IF(OR('（様式２）男入力'!$G45=W$7,'（様式２）男入力'!$I45=W$7,'（様式２）男入力'!$K45=W$7),"●","")</f>
      </c>
      <c r="X40" s="264">
        <f>IF(OR('（様式２）男入力'!$G45=X$7,'（様式２）男入力'!$I45=X$7,'（様式２）男入力'!$K45=X$7),"●","")</f>
      </c>
      <c r="Y40" s="264">
        <f>IF(OR('（様式２）男入力'!$G45=Y$7,'（様式２）男入力'!$I45=Y$7,'（様式２）男入力'!$K45=Y$7),"●","")</f>
      </c>
      <c r="Z40" s="264">
        <f>IF(OR('（様式２）男入力'!$G45=Z$7,'（様式２）男入力'!$I45=Z$7,'（様式２）男入力'!$K45=Z$7),"●","")</f>
      </c>
      <c r="AA40" s="264">
        <f>IF(OR('（様式２）男入力'!$G45=AA$7,'（様式２）男入力'!$I45=AA$7,'（様式２）男入力'!$K45=AA$7),"●","")</f>
      </c>
      <c r="AB40" s="276"/>
      <c r="AC40" s="264">
        <f>IF(OR('（様式２）男入力'!$G45=AC$7,'（様式２）男入力'!$I45=AC$7,'（様式２）男入力'!$K45=AC$7),"●","")</f>
      </c>
      <c r="AD40" s="265">
        <f t="shared" si="1"/>
      </c>
    </row>
    <row r="41" spans="2:30" ht="24.75" customHeight="1">
      <c r="B41" s="261">
        <v>34</v>
      </c>
      <c r="C41" s="261">
        <f>IF('（様式２）男入力'!B46="","",'（様式２）男入力'!B46)</f>
      </c>
      <c r="D41" s="261">
        <f>IF('（様式２）男入力'!C46="","",'（様式２）男入力'!C46)</f>
      </c>
      <c r="E41" s="261">
        <f>IF('（様式２）男入力'!F46="","",'（様式２）男入力'!F46)</f>
      </c>
      <c r="F41" s="264">
        <f>IF(OR('（様式２）男入力'!$G46=F$7,'（様式２）男入力'!$I46=F$7,'（様式２）男入力'!$K46=F$7),"●","")</f>
      </c>
      <c r="G41" s="264">
        <f>IF(OR('（様式２）男入力'!$G46=G$7,'（様式２）男入力'!$I46=G$7,'（様式２）男入力'!$K46=G$7),"●","")</f>
      </c>
      <c r="H41" s="264">
        <f>IF(OR('（様式２）男入力'!$G46=H$7,'（様式２）男入力'!$I46=H$7,'（様式２）男入力'!$K46=H$7),"●","")</f>
      </c>
      <c r="I41" s="264">
        <f>IF(OR('（様式２）男入力'!$G46=I$7,'（様式２）男入力'!$I46=I$7,'（様式２）男入力'!$K46=I$7),"●","")</f>
      </c>
      <c r="J41" s="264">
        <f>IF(OR('（様式２）男入力'!$G46=J$7,'（様式２）男入力'!$I46=J$7,'（様式２）男入力'!$K46=J$7),"●","")</f>
      </c>
      <c r="K41" s="276"/>
      <c r="L41" s="264">
        <f>IF(OR('（様式２）男入力'!$G46=L$7,'（様式２）男入力'!$I46=L$7,'（様式２）男入力'!$K46=L$7),"●","")</f>
      </c>
      <c r="M41" s="276"/>
      <c r="N41" s="264">
        <f>IF(OR('（様式２）男入力'!$G46=N$7,'（様式２）男入力'!$I46=N$7,'（様式２）男入力'!$K46=N$7),"●","")</f>
      </c>
      <c r="O41" s="264">
        <f>IF(OR('（様式２）男入力'!$G46=O$7,'（様式２）男入力'!$I46=O$7,'（様式２）男入力'!$K46=O$7),"●","")</f>
      </c>
      <c r="P41" s="264">
        <f>IF(OR('（様式２）男入力'!$G46=P$7,'（様式２）男入力'!$I46=P$7,'（様式２）男入力'!$K46=P$7),"●","")</f>
      </c>
      <c r="Q41" s="264">
        <f>IF(OR('（様式２）男入力'!$G46=Q$7,'（様式２）男入力'!$I46=Q$7,'（様式２）男入力'!$K46=Q$7),"●","")</f>
      </c>
      <c r="R41" s="264">
        <f>IF('（様式２）男入力'!M46="○","●","")</f>
      </c>
      <c r="S41" s="264">
        <f>IF('（様式２）男入力'!N46="○","●","")</f>
      </c>
      <c r="T41" s="264">
        <f>IF(OR('（様式２）男入力'!$G46=T$7,'（様式２）男入力'!$I46=T$7,'（様式２）男入力'!$K46=T$7),"●","")</f>
      </c>
      <c r="U41" s="264">
        <f>IF(OR('（様式２）男入力'!$G46=U$7,'（様式２）男入力'!$I46=U$7,'（様式２）男入力'!$K46=U$7),"●","")</f>
      </c>
      <c r="V41" s="264">
        <f>IF(OR('（様式２）男入力'!$G46=V$7,'（様式２）男入力'!$I46=V$7,'（様式２）男入力'!$K46=V$7),"●","")</f>
      </c>
      <c r="W41" s="264">
        <f>IF(OR('（様式２）男入力'!$G46=W$7,'（様式２）男入力'!$I46=W$7,'（様式２）男入力'!$K46=W$7),"●","")</f>
      </c>
      <c r="X41" s="264">
        <f>IF(OR('（様式２）男入力'!$G46=X$7,'（様式２）男入力'!$I46=X$7,'（様式２）男入力'!$K46=X$7),"●","")</f>
      </c>
      <c r="Y41" s="264">
        <f>IF(OR('（様式２）男入力'!$G46=Y$7,'（様式２）男入力'!$I46=Y$7,'（様式２）男入力'!$K46=Y$7),"●","")</f>
      </c>
      <c r="Z41" s="264">
        <f>IF(OR('（様式２）男入力'!$G46=Z$7,'（様式２）男入力'!$I46=Z$7,'（様式２）男入力'!$K46=Z$7),"●","")</f>
      </c>
      <c r="AA41" s="264">
        <f>IF(OR('（様式２）男入力'!$G46=AA$7,'（様式２）男入力'!$I46=AA$7,'（様式２）男入力'!$K46=AA$7),"●","")</f>
      </c>
      <c r="AB41" s="276"/>
      <c r="AC41" s="264">
        <f>IF(OR('（様式２）男入力'!$G46=AC$7,'（様式２）男入力'!$I46=AC$7,'（様式２）男入力'!$K46=AC$7),"●","")</f>
      </c>
      <c r="AD41" s="265">
        <f t="shared" si="1"/>
      </c>
    </row>
    <row r="42" spans="2:30" ht="24.75" customHeight="1">
      <c r="B42" s="261">
        <v>35</v>
      </c>
      <c r="C42" s="261">
        <f>IF('（様式２）男入力'!B47="","",'（様式２）男入力'!B47)</f>
      </c>
      <c r="D42" s="261">
        <f>IF('（様式２）男入力'!C47="","",'（様式２）男入力'!C47)</f>
      </c>
      <c r="E42" s="261">
        <f>IF('（様式２）男入力'!F47="","",'（様式２）男入力'!F47)</f>
      </c>
      <c r="F42" s="264">
        <f>IF(OR('（様式２）男入力'!$G47=F$7,'（様式２）男入力'!$I47=F$7,'（様式２）男入力'!$K47=F$7),"●","")</f>
      </c>
      <c r="G42" s="264">
        <f>IF(OR('（様式２）男入力'!$G47=G$7,'（様式２）男入力'!$I47=G$7,'（様式２）男入力'!$K47=G$7),"●","")</f>
      </c>
      <c r="H42" s="264">
        <f>IF(OR('（様式２）男入力'!$G47=H$7,'（様式２）男入力'!$I47=H$7,'（様式２）男入力'!$K47=H$7),"●","")</f>
      </c>
      <c r="I42" s="264">
        <f>IF(OR('（様式２）男入力'!$G47=I$7,'（様式２）男入力'!$I47=I$7,'（様式２）男入力'!$K47=I$7),"●","")</f>
      </c>
      <c r="J42" s="264">
        <f>IF(OR('（様式２）男入力'!$G47=J$7,'（様式２）男入力'!$I47=J$7,'（様式２）男入力'!$K47=J$7),"●","")</f>
      </c>
      <c r="K42" s="276"/>
      <c r="L42" s="264">
        <f>IF(OR('（様式２）男入力'!$G47=L$7,'（様式２）男入力'!$I47=L$7,'（様式２）男入力'!$K47=L$7),"●","")</f>
      </c>
      <c r="M42" s="276"/>
      <c r="N42" s="264">
        <f>IF(OR('（様式２）男入力'!$G47=N$7,'（様式２）男入力'!$I47=N$7,'（様式２）男入力'!$K47=N$7),"●","")</f>
      </c>
      <c r="O42" s="264">
        <f>IF(OR('（様式２）男入力'!$G47=O$7,'（様式２）男入力'!$I47=O$7,'（様式２）男入力'!$K47=O$7),"●","")</f>
      </c>
      <c r="P42" s="264">
        <f>IF(OR('（様式２）男入力'!$G47=P$7,'（様式２）男入力'!$I47=P$7,'（様式２）男入力'!$K47=P$7),"●","")</f>
      </c>
      <c r="Q42" s="264">
        <f>IF(OR('（様式２）男入力'!$G47=Q$7,'（様式２）男入力'!$I47=Q$7,'（様式２）男入力'!$K47=Q$7),"●","")</f>
      </c>
      <c r="R42" s="264">
        <f>IF('（様式２）男入力'!M47="○","●","")</f>
      </c>
      <c r="S42" s="264">
        <f>IF('（様式２）男入力'!N47="○","●","")</f>
      </c>
      <c r="T42" s="264">
        <f>IF(OR('（様式２）男入力'!$G47=T$7,'（様式２）男入力'!$I47=T$7,'（様式２）男入力'!$K47=T$7),"●","")</f>
      </c>
      <c r="U42" s="264">
        <f>IF(OR('（様式２）男入力'!$G47=U$7,'（様式２）男入力'!$I47=U$7,'（様式２）男入力'!$K47=U$7),"●","")</f>
      </c>
      <c r="V42" s="264">
        <f>IF(OR('（様式２）男入力'!$G47=V$7,'（様式２）男入力'!$I47=V$7,'（様式２）男入力'!$K47=V$7),"●","")</f>
      </c>
      <c r="W42" s="264">
        <f>IF(OR('（様式２）男入力'!$G47=W$7,'（様式２）男入力'!$I47=W$7,'（様式２）男入力'!$K47=W$7),"●","")</f>
      </c>
      <c r="X42" s="264">
        <f>IF(OR('（様式２）男入力'!$G47=X$7,'（様式２）男入力'!$I47=X$7,'（様式２）男入力'!$K47=X$7),"●","")</f>
      </c>
      <c r="Y42" s="264">
        <f>IF(OR('（様式２）男入力'!$G47=Y$7,'（様式２）男入力'!$I47=Y$7,'（様式２）男入力'!$K47=Y$7),"●","")</f>
      </c>
      <c r="Z42" s="264">
        <f>IF(OR('（様式２）男入力'!$G47=Z$7,'（様式２）男入力'!$I47=Z$7,'（様式２）男入力'!$K47=Z$7),"●","")</f>
      </c>
      <c r="AA42" s="264">
        <f>IF(OR('（様式２）男入力'!$G47=AA$7,'（様式２）男入力'!$I47=AA$7,'（様式２）男入力'!$K47=AA$7),"●","")</f>
      </c>
      <c r="AB42" s="276"/>
      <c r="AC42" s="264">
        <f>IF(OR('（様式２）男入力'!$G47=AC$7,'（様式２）男入力'!$I47=AC$7,'（様式２）男入力'!$K47=AC$7),"●","")</f>
      </c>
      <c r="AD42" s="265">
        <f t="shared" si="1"/>
      </c>
    </row>
    <row r="43" spans="2:30" ht="24.75" customHeight="1">
      <c r="B43" s="261">
        <v>36</v>
      </c>
      <c r="C43" s="261">
        <f>IF('（様式２）男入力'!B48="","",'（様式２）男入力'!B48)</f>
      </c>
      <c r="D43" s="261">
        <f>IF('（様式２）男入力'!C48="","",'（様式２）男入力'!C48)</f>
      </c>
      <c r="E43" s="261">
        <f>IF('（様式２）男入力'!F48="","",'（様式２）男入力'!F48)</f>
      </c>
      <c r="F43" s="264">
        <f>IF(OR('（様式２）男入力'!$G48=F$7,'（様式２）男入力'!$I48=F$7,'（様式２）男入力'!$K48=F$7),"●","")</f>
      </c>
      <c r="G43" s="264">
        <f>IF(OR('（様式２）男入力'!$G48=G$7,'（様式２）男入力'!$I48=G$7,'（様式２）男入力'!$K48=G$7),"●","")</f>
      </c>
      <c r="H43" s="264">
        <f>IF(OR('（様式２）男入力'!$G48=H$7,'（様式２）男入力'!$I48=H$7,'（様式２）男入力'!$K48=H$7),"●","")</f>
      </c>
      <c r="I43" s="264">
        <f>IF(OR('（様式２）男入力'!$G48=I$7,'（様式２）男入力'!$I48=I$7,'（様式２）男入力'!$K48=I$7),"●","")</f>
      </c>
      <c r="J43" s="264">
        <f>IF(OR('（様式２）男入力'!$G48=J$7,'（様式２）男入力'!$I48=J$7,'（様式２）男入力'!$K48=J$7),"●","")</f>
      </c>
      <c r="K43" s="276"/>
      <c r="L43" s="264">
        <f>IF(OR('（様式２）男入力'!$G48=L$7,'（様式２）男入力'!$I48=L$7,'（様式２）男入力'!$K48=L$7),"●","")</f>
      </c>
      <c r="M43" s="276"/>
      <c r="N43" s="264">
        <f>IF(OR('（様式２）男入力'!$G48=N$7,'（様式２）男入力'!$I48=N$7,'（様式２）男入力'!$K48=N$7),"●","")</f>
      </c>
      <c r="O43" s="264">
        <f>IF(OR('（様式２）男入力'!$G48=O$7,'（様式２）男入力'!$I48=O$7,'（様式２）男入力'!$K48=O$7),"●","")</f>
      </c>
      <c r="P43" s="264">
        <f>IF(OR('（様式２）男入力'!$G48=P$7,'（様式２）男入力'!$I48=P$7,'（様式２）男入力'!$K48=P$7),"●","")</f>
      </c>
      <c r="Q43" s="264">
        <f>IF(OR('（様式２）男入力'!$G48=Q$7,'（様式２）男入力'!$I48=Q$7,'（様式２）男入力'!$K48=Q$7),"●","")</f>
      </c>
      <c r="R43" s="264">
        <f>IF('（様式２）男入力'!M48="○","●","")</f>
      </c>
      <c r="S43" s="264">
        <f>IF('（様式２）男入力'!N48="○","●","")</f>
      </c>
      <c r="T43" s="264">
        <f>IF(OR('（様式２）男入力'!$G48=T$7,'（様式２）男入力'!$I48=T$7,'（様式２）男入力'!$K48=T$7),"●","")</f>
      </c>
      <c r="U43" s="264">
        <f>IF(OR('（様式２）男入力'!$G48=U$7,'（様式２）男入力'!$I48=U$7,'（様式２）男入力'!$K48=U$7),"●","")</f>
      </c>
      <c r="V43" s="264">
        <f>IF(OR('（様式２）男入力'!$G48=V$7,'（様式２）男入力'!$I48=V$7,'（様式２）男入力'!$K48=V$7),"●","")</f>
      </c>
      <c r="W43" s="264">
        <f>IF(OR('（様式２）男入力'!$G48=W$7,'（様式２）男入力'!$I48=W$7,'（様式２）男入力'!$K48=W$7),"●","")</f>
      </c>
      <c r="X43" s="264">
        <f>IF(OR('（様式２）男入力'!$G48=X$7,'（様式２）男入力'!$I48=X$7,'（様式２）男入力'!$K48=X$7),"●","")</f>
      </c>
      <c r="Y43" s="264">
        <f>IF(OR('（様式２）男入力'!$G48=Y$7,'（様式２）男入力'!$I48=Y$7,'（様式２）男入力'!$K48=Y$7),"●","")</f>
      </c>
      <c r="Z43" s="264">
        <f>IF(OR('（様式２）男入力'!$G48=Z$7,'（様式２）男入力'!$I48=Z$7,'（様式２）男入力'!$K48=Z$7),"●","")</f>
      </c>
      <c r="AA43" s="264">
        <f>IF(OR('（様式２）男入力'!$G48=AA$7,'（様式２）男入力'!$I48=AA$7,'（様式２）男入力'!$K48=AA$7),"●","")</f>
      </c>
      <c r="AB43" s="276"/>
      <c r="AC43" s="264">
        <f>IF(OR('（様式２）男入力'!$G48=AC$7,'（様式２）男入力'!$I48=AC$7,'（様式２）男入力'!$K48=AC$7),"●","")</f>
      </c>
      <c r="AD43" s="265">
        <f t="shared" si="1"/>
      </c>
    </row>
    <row r="44" spans="2:30" ht="24.75" customHeight="1">
      <c r="B44" s="261">
        <v>37</v>
      </c>
      <c r="C44" s="261">
        <f>IF('（様式２）男入力'!B49="","",'（様式２）男入力'!B49)</f>
      </c>
      <c r="D44" s="261">
        <f>IF('（様式２）男入力'!C49="","",'（様式２）男入力'!C49)</f>
      </c>
      <c r="E44" s="261">
        <f>IF('（様式２）男入力'!F49="","",'（様式２）男入力'!F49)</f>
      </c>
      <c r="F44" s="264">
        <f>IF(OR('（様式２）男入力'!$G49=F$7,'（様式２）男入力'!$I49=F$7,'（様式２）男入力'!$K49=F$7),"●","")</f>
      </c>
      <c r="G44" s="264">
        <f>IF(OR('（様式２）男入力'!$G49=G$7,'（様式２）男入力'!$I49=G$7,'（様式２）男入力'!$K49=G$7),"●","")</f>
      </c>
      <c r="H44" s="264">
        <f>IF(OR('（様式２）男入力'!$G49=H$7,'（様式２）男入力'!$I49=H$7,'（様式２）男入力'!$K49=H$7),"●","")</f>
      </c>
      <c r="I44" s="264">
        <f>IF(OR('（様式２）男入力'!$G49=I$7,'（様式２）男入力'!$I49=I$7,'（様式２）男入力'!$K49=I$7),"●","")</f>
      </c>
      <c r="J44" s="264">
        <f>IF(OR('（様式２）男入力'!$G49=J$7,'（様式２）男入力'!$I49=J$7,'（様式２）男入力'!$K49=J$7),"●","")</f>
      </c>
      <c r="K44" s="276"/>
      <c r="L44" s="264">
        <f>IF(OR('（様式２）男入力'!$G49=L$7,'（様式２）男入力'!$I49=L$7,'（様式２）男入力'!$K49=L$7),"●","")</f>
      </c>
      <c r="M44" s="276"/>
      <c r="N44" s="264">
        <f>IF(OR('（様式２）男入力'!$G49=N$7,'（様式２）男入力'!$I49=N$7,'（様式２）男入力'!$K49=N$7),"●","")</f>
      </c>
      <c r="O44" s="264">
        <f>IF(OR('（様式２）男入力'!$G49=O$7,'（様式２）男入力'!$I49=O$7,'（様式２）男入力'!$K49=O$7),"●","")</f>
      </c>
      <c r="P44" s="264">
        <f>IF(OR('（様式２）男入力'!$G49=P$7,'（様式２）男入力'!$I49=P$7,'（様式２）男入力'!$K49=P$7),"●","")</f>
      </c>
      <c r="Q44" s="264">
        <f>IF(OR('（様式２）男入力'!$G49=Q$7,'（様式２）男入力'!$I49=Q$7,'（様式２）男入力'!$K49=Q$7),"●","")</f>
      </c>
      <c r="R44" s="264">
        <f>IF('（様式２）男入力'!M49="○","●","")</f>
      </c>
      <c r="S44" s="264">
        <f>IF('（様式２）男入力'!N49="○","●","")</f>
      </c>
      <c r="T44" s="264">
        <f>IF(OR('（様式２）男入力'!$G49=T$7,'（様式２）男入力'!$I49=T$7,'（様式２）男入力'!$K49=T$7),"●","")</f>
      </c>
      <c r="U44" s="264">
        <f>IF(OR('（様式２）男入力'!$G49=U$7,'（様式２）男入力'!$I49=U$7,'（様式２）男入力'!$K49=U$7),"●","")</f>
      </c>
      <c r="V44" s="264">
        <f>IF(OR('（様式２）男入力'!$G49=V$7,'（様式２）男入力'!$I49=V$7,'（様式２）男入力'!$K49=V$7),"●","")</f>
      </c>
      <c r="W44" s="264">
        <f>IF(OR('（様式２）男入力'!$G49=W$7,'（様式２）男入力'!$I49=W$7,'（様式２）男入力'!$K49=W$7),"●","")</f>
      </c>
      <c r="X44" s="264">
        <f>IF(OR('（様式２）男入力'!$G49=X$7,'（様式２）男入力'!$I49=X$7,'（様式２）男入力'!$K49=X$7),"●","")</f>
      </c>
      <c r="Y44" s="264">
        <f>IF(OR('（様式２）男入力'!$G49=Y$7,'（様式２）男入力'!$I49=Y$7,'（様式２）男入力'!$K49=Y$7),"●","")</f>
      </c>
      <c r="Z44" s="264">
        <f>IF(OR('（様式２）男入力'!$G49=Z$7,'（様式２）男入力'!$I49=Z$7,'（様式２）男入力'!$K49=Z$7),"●","")</f>
      </c>
      <c r="AA44" s="264">
        <f>IF(OR('（様式２）男入力'!$G49=AA$7,'（様式２）男入力'!$I49=AA$7,'（様式２）男入力'!$K49=AA$7),"●","")</f>
      </c>
      <c r="AB44" s="276"/>
      <c r="AC44" s="264">
        <f>IF(OR('（様式２）男入力'!$G49=AC$7,'（様式２）男入力'!$I49=AC$7,'（様式２）男入力'!$K49=AC$7),"●","")</f>
      </c>
      <c r="AD44" s="265">
        <f t="shared" si="1"/>
      </c>
    </row>
    <row r="45" spans="2:30" ht="24.75" customHeight="1">
      <c r="B45" s="261">
        <v>38</v>
      </c>
      <c r="C45" s="261">
        <f>IF('（様式２）男入力'!B50="","",'（様式２）男入力'!B50)</f>
      </c>
      <c r="D45" s="261">
        <f>IF('（様式２）男入力'!C50="","",'（様式２）男入力'!C50)</f>
      </c>
      <c r="E45" s="261">
        <f>IF('（様式２）男入力'!F50="","",'（様式２）男入力'!F50)</f>
      </c>
      <c r="F45" s="264">
        <f>IF(OR('（様式２）男入力'!$G50=F$7,'（様式２）男入力'!$I50=F$7,'（様式２）男入力'!$K50=F$7),"●","")</f>
      </c>
      <c r="G45" s="264">
        <f>IF(OR('（様式２）男入力'!$G50=G$7,'（様式２）男入力'!$I50=G$7,'（様式２）男入力'!$K50=G$7),"●","")</f>
      </c>
      <c r="H45" s="264">
        <f>IF(OR('（様式２）男入力'!$G50=H$7,'（様式２）男入力'!$I50=H$7,'（様式２）男入力'!$K50=H$7),"●","")</f>
      </c>
      <c r="I45" s="264">
        <f>IF(OR('（様式２）男入力'!$G50=I$7,'（様式２）男入力'!$I50=I$7,'（様式２）男入力'!$K50=I$7),"●","")</f>
      </c>
      <c r="J45" s="264">
        <f>IF(OR('（様式２）男入力'!$G50=J$7,'（様式２）男入力'!$I50=J$7,'（様式２）男入力'!$K50=J$7),"●","")</f>
      </c>
      <c r="K45" s="276"/>
      <c r="L45" s="264">
        <f>IF(OR('（様式２）男入力'!$G50=L$7,'（様式２）男入力'!$I50=L$7,'（様式２）男入力'!$K50=L$7),"●","")</f>
      </c>
      <c r="M45" s="276"/>
      <c r="N45" s="264">
        <f>IF(OR('（様式２）男入力'!$G50=N$7,'（様式２）男入力'!$I50=N$7,'（様式２）男入力'!$K50=N$7),"●","")</f>
      </c>
      <c r="O45" s="264">
        <f>IF(OR('（様式２）男入力'!$G50=O$7,'（様式２）男入力'!$I50=O$7,'（様式２）男入力'!$K50=O$7),"●","")</f>
      </c>
      <c r="P45" s="264">
        <f>IF(OR('（様式２）男入力'!$G50=P$7,'（様式２）男入力'!$I50=P$7,'（様式２）男入力'!$K50=P$7),"●","")</f>
      </c>
      <c r="Q45" s="264">
        <f>IF(OR('（様式２）男入力'!$G50=Q$7,'（様式２）男入力'!$I50=Q$7,'（様式２）男入力'!$K50=Q$7),"●","")</f>
      </c>
      <c r="R45" s="264">
        <f>IF('（様式２）男入力'!M50="○","●","")</f>
      </c>
      <c r="S45" s="264">
        <f>IF('（様式２）男入力'!N50="○","●","")</f>
      </c>
      <c r="T45" s="264">
        <f>IF(OR('（様式２）男入力'!$G50=T$7,'（様式２）男入力'!$I50=T$7,'（様式２）男入力'!$K50=T$7),"●","")</f>
      </c>
      <c r="U45" s="264">
        <f>IF(OR('（様式２）男入力'!$G50=U$7,'（様式２）男入力'!$I50=U$7,'（様式２）男入力'!$K50=U$7),"●","")</f>
      </c>
      <c r="V45" s="264">
        <f>IF(OR('（様式２）男入力'!$G50=V$7,'（様式２）男入力'!$I50=V$7,'（様式２）男入力'!$K50=V$7),"●","")</f>
      </c>
      <c r="W45" s="264">
        <f>IF(OR('（様式２）男入力'!$G50=W$7,'（様式２）男入力'!$I50=W$7,'（様式２）男入力'!$K50=W$7),"●","")</f>
      </c>
      <c r="X45" s="264">
        <f>IF(OR('（様式２）男入力'!$G50=X$7,'（様式２）男入力'!$I50=X$7,'（様式２）男入力'!$K50=X$7),"●","")</f>
      </c>
      <c r="Y45" s="264">
        <f>IF(OR('（様式２）男入力'!$G50=Y$7,'（様式２）男入力'!$I50=Y$7,'（様式２）男入力'!$K50=Y$7),"●","")</f>
      </c>
      <c r="Z45" s="264">
        <f>IF(OR('（様式２）男入力'!$G50=Z$7,'（様式２）男入力'!$I50=Z$7,'（様式２）男入力'!$K50=Z$7),"●","")</f>
      </c>
      <c r="AA45" s="264">
        <f>IF(OR('（様式２）男入力'!$G50=AA$7,'（様式２）男入力'!$I50=AA$7,'（様式２）男入力'!$K50=AA$7),"●","")</f>
      </c>
      <c r="AB45" s="276"/>
      <c r="AC45" s="264">
        <f>IF(OR('（様式２）男入力'!$G50=AC$7,'（様式２）男入力'!$I50=AC$7,'（様式２）男入力'!$K50=AC$7),"●","")</f>
      </c>
      <c r="AD45" s="265">
        <f t="shared" si="1"/>
      </c>
    </row>
    <row r="46" spans="2:30" ht="24.75" customHeight="1">
      <c r="B46" s="261">
        <v>39</v>
      </c>
      <c r="C46" s="261">
        <f>IF('（様式２）男入力'!B51="","",'（様式２）男入力'!B51)</f>
      </c>
      <c r="D46" s="261">
        <f>IF('（様式２）男入力'!C51="","",'（様式２）男入力'!C51)</f>
      </c>
      <c r="E46" s="261">
        <f>IF('（様式２）男入力'!F51="","",'（様式２）男入力'!F51)</f>
      </c>
      <c r="F46" s="264">
        <f>IF(OR('（様式２）男入力'!$G51=F$7,'（様式２）男入力'!$I51=F$7,'（様式２）男入力'!$K51=F$7),"●","")</f>
      </c>
      <c r="G46" s="264">
        <f>IF(OR('（様式２）男入力'!$G51=G$7,'（様式２）男入力'!$I51=G$7,'（様式２）男入力'!$K51=G$7),"●","")</f>
      </c>
      <c r="H46" s="264">
        <f>IF(OR('（様式２）男入力'!$G51=H$7,'（様式２）男入力'!$I51=H$7,'（様式２）男入力'!$K51=H$7),"●","")</f>
      </c>
      <c r="I46" s="264">
        <f>IF(OR('（様式２）男入力'!$G51=I$7,'（様式２）男入力'!$I51=I$7,'（様式２）男入力'!$K51=I$7),"●","")</f>
      </c>
      <c r="J46" s="264">
        <f>IF(OR('（様式２）男入力'!$G51=J$7,'（様式２）男入力'!$I51=J$7,'（様式２）男入力'!$K51=J$7),"●","")</f>
      </c>
      <c r="K46" s="276"/>
      <c r="L46" s="264">
        <f>IF(OR('（様式２）男入力'!$G51=L$7,'（様式２）男入力'!$I51=L$7,'（様式２）男入力'!$K51=L$7),"●","")</f>
      </c>
      <c r="M46" s="276"/>
      <c r="N46" s="264">
        <f>IF(OR('（様式２）男入力'!$G51=N$7,'（様式２）男入力'!$I51=N$7,'（様式２）男入力'!$K51=N$7),"●","")</f>
      </c>
      <c r="O46" s="264">
        <f>IF(OR('（様式２）男入力'!$G51=O$7,'（様式２）男入力'!$I51=O$7,'（様式２）男入力'!$K51=O$7),"●","")</f>
      </c>
      <c r="P46" s="264">
        <f>IF(OR('（様式２）男入力'!$G51=P$7,'（様式２）男入力'!$I51=P$7,'（様式２）男入力'!$K51=P$7),"●","")</f>
      </c>
      <c r="Q46" s="264">
        <f>IF(OR('（様式２）男入力'!$G51=Q$7,'（様式２）男入力'!$I51=Q$7,'（様式２）男入力'!$K51=Q$7),"●","")</f>
      </c>
      <c r="R46" s="264">
        <f>IF('（様式２）男入力'!M51="○","●","")</f>
      </c>
      <c r="S46" s="264">
        <f>IF('（様式２）男入力'!N51="○","●","")</f>
      </c>
      <c r="T46" s="264">
        <f>IF(OR('（様式２）男入力'!$G51=T$7,'（様式２）男入力'!$I51=T$7,'（様式２）男入力'!$K51=T$7),"●","")</f>
      </c>
      <c r="U46" s="264">
        <f>IF(OR('（様式２）男入力'!$G51=U$7,'（様式２）男入力'!$I51=U$7,'（様式２）男入力'!$K51=U$7),"●","")</f>
      </c>
      <c r="V46" s="264">
        <f>IF(OR('（様式２）男入力'!$G51=V$7,'（様式２）男入力'!$I51=V$7,'（様式２）男入力'!$K51=V$7),"●","")</f>
      </c>
      <c r="W46" s="264">
        <f>IF(OR('（様式２）男入力'!$G51=W$7,'（様式２）男入力'!$I51=W$7,'（様式２）男入力'!$K51=W$7),"●","")</f>
      </c>
      <c r="X46" s="264">
        <f>IF(OR('（様式２）男入力'!$G51=X$7,'（様式２）男入力'!$I51=X$7,'（様式２）男入力'!$K51=X$7),"●","")</f>
      </c>
      <c r="Y46" s="264">
        <f>IF(OR('（様式２）男入力'!$G51=Y$7,'（様式２）男入力'!$I51=Y$7,'（様式２）男入力'!$K51=Y$7),"●","")</f>
      </c>
      <c r="Z46" s="264">
        <f>IF(OR('（様式２）男入力'!$G51=Z$7,'（様式２）男入力'!$I51=Z$7,'（様式２）男入力'!$K51=Z$7),"●","")</f>
      </c>
      <c r="AA46" s="264">
        <f>IF(OR('（様式２）男入力'!$G51=AA$7,'（様式２）男入力'!$I51=AA$7,'（様式２）男入力'!$K51=AA$7),"●","")</f>
      </c>
      <c r="AB46" s="276"/>
      <c r="AC46" s="264">
        <f>IF(OR('（様式２）男入力'!$G51=AC$7,'（様式２）男入力'!$I51=AC$7,'（様式２）男入力'!$K51=AC$7),"●","")</f>
      </c>
      <c r="AD46" s="265">
        <f t="shared" si="1"/>
      </c>
    </row>
    <row r="47" spans="2:30" ht="24.75" customHeight="1">
      <c r="B47" s="261">
        <v>40</v>
      </c>
      <c r="C47" s="261">
        <f>IF('（様式２）男入力'!B52="","",'（様式２）男入力'!B52)</f>
      </c>
      <c r="D47" s="261">
        <f>IF('（様式２）男入力'!C52="","",'（様式２）男入力'!C52)</f>
      </c>
      <c r="E47" s="261">
        <f>IF('（様式２）男入力'!F52="","",'（様式２）男入力'!F52)</f>
      </c>
      <c r="F47" s="264">
        <f>IF(OR('（様式２）男入力'!$G52=F$7,'（様式２）男入力'!$I52=F$7,'（様式２）男入力'!$K52=F$7),"●","")</f>
      </c>
      <c r="G47" s="264">
        <f>IF(OR('（様式２）男入力'!$G52=G$7,'（様式２）男入力'!$I52=G$7,'（様式２）男入力'!$K52=G$7),"●","")</f>
      </c>
      <c r="H47" s="264">
        <f>IF(OR('（様式２）男入力'!$G52=H$7,'（様式２）男入力'!$I52=H$7,'（様式２）男入力'!$K52=H$7),"●","")</f>
      </c>
      <c r="I47" s="264">
        <f>IF(OR('（様式２）男入力'!$G52=I$7,'（様式２）男入力'!$I52=I$7,'（様式２）男入力'!$K52=I$7),"●","")</f>
      </c>
      <c r="J47" s="264">
        <f>IF(OR('（様式２）男入力'!$G52=J$7,'（様式２）男入力'!$I52=J$7,'（様式２）男入力'!$K52=J$7),"●","")</f>
      </c>
      <c r="K47" s="276"/>
      <c r="L47" s="264">
        <f>IF(OR('（様式２）男入力'!$G52=L$7,'（様式２）男入力'!$I52=L$7,'（様式２）男入力'!$K52=L$7),"●","")</f>
      </c>
      <c r="M47" s="276"/>
      <c r="N47" s="264">
        <f>IF(OR('（様式２）男入力'!$G52=N$7,'（様式２）男入力'!$I52=N$7,'（様式２）男入力'!$K52=N$7),"●","")</f>
      </c>
      <c r="O47" s="264">
        <f>IF(OR('（様式２）男入力'!$G52=O$7,'（様式２）男入力'!$I52=O$7,'（様式２）男入力'!$K52=O$7),"●","")</f>
      </c>
      <c r="P47" s="264">
        <f>IF(OR('（様式２）男入力'!$G52=P$7,'（様式２）男入力'!$I52=P$7,'（様式２）男入力'!$K52=P$7),"●","")</f>
      </c>
      <c r="Q47" s="264">
        <f>IF(OR('（様式２）男入力'!$G52=Q$7,'（様式２）男入力'!$I52=Q$7,'（様式２）男入力'!$K52=Q$7),"●","")</f>
      </c>
      <c r="R47" s="264">
        <f>IF('（様式２）男入力'!M52="○","●","")</f>
      </c>
      <c r="S47" s="264">
        <f>IF('（様式２）男入力'!N52="○","●","")</f>
      </c>
      <c r="T47" s="264">
        <f>IF(OR('（様式２）男入力'!$G52=T$7,'（様式２）男入力'!$I52=T$7,'（様式２）男入力'!$K52=T$7),"●","")</f>
      </c>
      <c r="U47" s="264">
        <f>IF(OR('（様式２）男入力'!$G52=U$7,'（様式２）男入力'!$I52=U$7,'（様式２）男入力'!$K52=U$7),"●","")</f>
      </c>
      <c r="V47" s="264">
        <f>IF(OR('（様式２）男入力'!$G52=V$7,'（様式２）男入力'!$I52=V$7,'（様式２）男入力'!$K52=V$7),"●","")</f>
      </c>
      <c r="W47" s="264">
        <f>IF(OR('（様式２）男入力'!$G52=W$7,'（様式２）男入力'!$I52=W$7,'（様式２）男入力'!$K52=W$7),"●","")</f>
      </c>
      <c r="X47" s="264">
        <f>IF(OR('（様式２）男入力'!$G52=X$7,'（様式２）男入力'!$I52=X$7,'（様式２）男入力'!$K52=X$7),"●","")</f>
      </c>
      <c r="Y47" s="264">
        <f>IF(OR('（様式２）男入力'!$G52=Y$7,'（様式２）男入力'!$I52=Y$7,'（様式２）男入力'!$K52=Y$7),"●","")</f>
      </c>
      <c r="Z47" s="264">
        <f>IF(OR('（様式２）男入力'!$G52=Z$7,'（様式２）男入力'!$I52=Z$7,'（様式２）男入力'!$K52=Z$7),"●","")</f>
      </c>
      <c r="AA47" s="264">
        <f>IF(OR('（様式２）男入力'!$G52=AA$7,'（様式２）男入力'!$I52=AA$7,'（様式２）男入力'!$K52=AA$7),"●","")</f>
      </c>
      <c r="AB47" s="276"/>
      <c r="AC47" s="264">
        <f>IF(OR('（様式２）男入力'!$G52=AC$7,'（様式２）男入力'!$I52=AC$7,'（様式２）男入力'!$K52=AC$7),"●","")</f>
      </c>
      <c r="AD47" s="265">
        <f t="shared" si="1"/>
      </c>
    </row>
    <row r="48" ht="9" customHeight="1"/>
    <row r="49" spans="2:29" ht="12.75">
      <c r="B49" s="266" t="s">
        <v>98</v>
      </c>
      <c r="C49" s="237" t="s">
        <v>99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</row>
    <row r="50" spans="3:29" ht="12.75">
      <c r="C50" s="237" t="s">
        <v>100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</row>
    <row r="51" spans="3:29" ht="12.75">
      <c r="C51" s="237" t="s">
        <v>101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</row>
    <row r="53" spans="6:29" ht="12.75">
      <c r="F53" s="267">
        <f>COUNTIF(F8:F37,"○")</f>
        <v>0</v>
      </c>
      <c r="G53" s="267">
        <f aca="true" t="shared" si="2" ref="G53:P53">COUNTIF(G8:G37,"○")</f>
        <v>0</v>
      </c>
      <c r="H53" s="267">
        <f t="shared" si="2"/>
        <v>0</v>
      </c>
      <c r="I53" s="267">
        <f t="shared" si="2"/>
        <v>0</v>
      </c>
      <c r="J53" s="267">
        <f t="shared" si="2"/>
        <v>0</v>
      </c>
      <c r="K53" s="267"/>
      <c r="L53" s="267">
        <f t="shared" si="2"/>
        <v>0</v>
      </c>
      <c r="M53" s="267"/>
      <c r="N53" s="267">
        <f t="shared" si="2"/>
        <v>0</v>
      </c>
      <c r="O53" s="267">
        <f t="shared" si="2"/>
        <v>0</v>
      </c>
      <c r="P53" s="267">
        <f t="shared" si="2"/>
        <v>0</v>
      </c>
      <c r="Q53" s="267">
        <f aca="true" t="shared" si="3" ref="Q53:AA53">COUNTIF(Q8:Q37,"○")</f>
        <v>0</v>
      </c>
      <c r="R53" s="267">
        <f t="shared" si="3"/>
        <v>0</v>
      </c>
      <c r="S53" s="267">
        <f t="shared" si="3"/>
        <v>0</v>
      </c>
      <c r="T53" s="267">
        <f t="shared" si="3"/>
        <v>0</v>
      </c>
      <c r="U53" s="267">
        <f t="shared" si="3"/>
        <v>0</v>
      </c>
      <c r="V53" s="267">
        <f t="shared" si="3"/>
        <v>0</v>
      </c>
      <c r="W53" s="267">
        <f t="shared" si="3"/>
        <v>0</v>
      </c>
      <c r="X53" s="267">
        <f t="shared" si="3"/>
        <v>0</v>
      </c>
      <c r="Y53" s="267">
        <f t="shared" si="3"/>
        <v>0</v>
      </c>
      <c r="Z53" s="267">
        <f t="shared" si="3"/>
        <v>0</v>
      </c>
      <c r="AA53" s="267">
        <f t="shared" si="3"/>
        <v>0</v>
      </c>
      <c r="AB53" s="267"/>
      <c r="AC53" s="267">
        <f>COUNTIF(AC8:AC37,"○")</f>
        <v>0</v>
      </c>
    </row>
  </sheetData>
  <sheetProtection sheet="1"/>
  <mergeCells count="17">
    <mergeCell ref="C49:AC49"/>
    <mergeCell ref="C50:AC50"/>
    <mergeCell ref="C51:AC51"/>
    <mergeCell ref="B6:B7"/>
    <mergeCell ref="C6:C7"/>
    <mergeCell ref="D6:D7"/>
    <mergeCell ref="E6:E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</mergeCells>
  <conditionalFormatting sqref="D5">
    <cfRule type="expression" priority="3" dxfId="29" stopIfTrue="1">
      <formula>NOT(ISERROR(SEARCH("0",D5)))</formula>
    </cfRule>
  </conditionalFormatting>
  <conditionalFormatting sqref="M5:R5 X5:AC5">
    <cfRule type="cellIs" priority="4" dxfId="30" operator="equal" stopIfTrue="1">
      <formula>0</formula>
    </cfRule>
  </conditionalFormatting>
  <conditionalFormatting sqref="F53:Q53 T53:AC53">
    <cfRule type="cellIs" priority="5" dxfId="31" operator="greaterThan" stopIfTrue="1">
      <formula>3</formula>
    </cfRule>
  </conditionalFormatting>
  <conditionalFormatting sqref="R53:S53">
    <cfRule type="cellIs" priority="6" dxfId="31" operator="greaterThan" stopIfTrue="1">
      <formula>6</formula>
    </cfRule>
  </conditionalFormatting>
  <conditionalFormatting sqref="AD19">
    <cfRule type="cellIs" priority="7" dxfId="32" operator="greaterThan" stopIfTrue="1">
      <formula>3</formula>
    </cfRule>
  </conditionalFormatting>
  <conditionalFormatting sqref="AD8:AD18 AD20:AD37">
    <cfRule type="cellIs" priority="8" dxfId="32" operator="greaterThan" stopIfTrue="1">
      <formula>3</formula>
    </cfRule>
    <cfRule type="expression" priority="9" dxfId="31" stopIfTrue="1">
      <formula>isblank</formula>
    </cfRule>
  </conditionalFormatting>
  <conditionalFormatting sqref="AD38:AD47">
    <cfRule type="cellIs" priority="1" dxfId="32" operator="greaterThan" stopIfTrue="1">
      <formula>3</formula>
    </cfRule>
    <cfRule type="expression" priority="2" dxfId="31" stopIfTrue="1">
      <formula>isblank</formula>
    </cfRule>
  </conditionalFormatting>
  <printOptions horizontalCentered="1"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12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zoomScaleSheetLayoutView="90" zoomScalePageLayoutView="0" workbookViewId="0" topLeftCell="A1">
      <selection activeCell="H10" sqref="H10"/>
    </sheetView>
  </sheetViews>
  <sheetFormatPr defaultColWidth="8.875" defaultRowHeight="14.25"/>
  <cols>
    <col min="1" max="1" width="2.375" style="238" customWidth="1"/>
    <col min="2" max="2" width="3.625" style="238" bestFit="1" customWidth="1"/>
    <col min="3" max="3" width="7.625" style="238" customWidth="1"/>
    <col min="4" max="4" width="17.625" style="238" customWidth="1"/>
    <col min="5" max="5" width="4.75390625" style="238" customWidth="1"/>
    <col min="6" max="14" width="3.625" style="238" customWidth="1"/>
    <col min="15" max="29" width="3.625" style="238" bestFit="1" customWidth="1"/>
    <col min="30" max="30" width="2.75390625" style="238" customWidth="1"/>
    <col min="31" max="16384" width="8.875" style="238" customWidth="1"/>
  </cols>
  <sheetData>
    <row r="1" spans="2:29" ht="12.75">
      <c r="B1" s="237" t="s">
        <v>68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</row>
    <row r="2" spans="2:29" ht="18.75">
      <c r="B2" s="239" t="str">
        <f>'（様式１）男一覧'!B2:AC2</f>
        <v>第70回十勝高等学校陸上競技選手権大会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3:29" ht="18.75">
      <c r="C3" s="240"/>
      <c r="D3" s="240"/>
      <c r="E3" s="239" t="s">
        <v>70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0"/>
      <c r="Y3" s="240"/>
      <c r="Z3" s="239"/>
      <c r="AA3" s="239"/>
      <c r="AB3" s="239"/>
      <c r="AC3" s="239"/>
    </row>
    <row r="4" spans="3:29" ht="12.75" customHeight="1"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</row>
    <row r="5" spans="2:29" ht="27" customHeight="1">
      <c r="B5" s="242" t="s">
        <v>12</v>
      </c>
      <c r="C5" s="242"/>
      <c r="D5" s="243">
        <f>'申込必要事項'!D3</f>
        <v>0</v>
      </c>
      <c r="E5" s="243"/>
      <c r="F5" s="243"/>
      <c r="G5" s="243"/>
      <c r="H5" s="244"/>
      <c r="I5" s="245" t="s">
        <v>71</v>
      </c>
      <c r="J5" s="245"/>
      <c r="K5" s="245"/>
      <c r="L5" s="246"/>
      <c r="M5" s="247">
        <f>'申込必要事項'!D6</f>
        <v>0</v>
      </c>
      <c r="N5" s="248"/>
      <c r="O5" s="248"/>
      <c r="P5" s="248"/>
      <c r="Q5" s="248"/>
      <c r="R5" s="248"/>
      <c r="S5" s="249" t="s">
        <v>72</v>
      </c>
      <c r="T5" s="242" t="s">
        <v>73</v>
      </c>
      <c r="U5" s="242"/>
      <c r="V5" s="242"/>
      <c r="W5" s="242"/>
      <c r="X5" s="247">
        <f>'申込必要事項'!D7</f>
        <v>0</v>
      </c>
      <c r="Y5" s="248"/>
      <c r="Z5" s="248"/>
      <c r="AA5" s="248"/>
      <c r="AB5" s="248"/>
      <c r="AC5" s="250"/>
    </row>
    <row r="6" spans="2:29" ht="12.75">
      <c r="B6" s="251"/>
      <c r="C6" s="252" t="s">
        <v>74</v>
      </c>
      <c r="D6" s="252" t="s">
        <v>75</v>
      </c>
      <c r="E6" s="253" t="s">
        <v>76</v>
      </c>
      <c r="F6" s="254">
        <v>1</v>
      </c>
      <c r="G6" s="254">
        <v>2</v>
      </c>
      <c r="H6" s="254">
        <v>3</v>
      </c>
      <c r="I6" s="254">
        <v>4</v>
      </c>
      <c r="J6" s="254">
        <v>5</v>
      </c>
      <c r="K6" s="254">
        <v>6</v>
      </c>
      <c r="L6" s="255">
        <v>7</v>
      </c>
      <c r="M6" s="254">
        <v>8</v>
      </c>
      <c r="N6" s="255">
        <v>9</v>
      </c>
      <c r="O6" s="254">
        <v>10</v>
      </c>
      <c r="P6" s="255">
        <v>11</v>
      </c>
      <c r="Q6" s="254">
        <v>12</v>
      </c>
      <c r="R6" s="254">
        <v>13</v>
      </c>
      <c r="S6" s="254">
        <v>14</v>
      </c>
      <c r="T6" s="254">
        <v>15</v>
      </c>
      <c r="U6" s="254">
        <v>16</v>
      </c>
      <c r="V6" s="254">
        <v>17</v>
      </c>
      <c r="W6" s="254">
        <v>18</v>
      </c>
      <c r="X6" s="254">
        <v>19</v>
      </c>
      <c r="Y6" s="254">
        <v>20</v>
      </c>
      <c r="Z6" s="254">
        <v>21</v>
      </c>
      <c r="AA6" s="254">
        <v>22</v>
      </c>
      <c r="AB6" s="254">
        <v>23</v>
      </c>
      <c r="AC6" s="255">
        <v>24</v>
      </c>
    </row>
    <row r="7" spans="2:29" ht="90.75">
      <c r="B7" s="256"/>
      <c r="C7" s="257"/>
      <c r="D7" s="257"/>
      <c r="E7" s="258"/>
      <c r="F7" s="259" t="s">
        <v>77</v>
      </c>
      <c r="G7" s="259" t="s">
        <v>24</v>
      </c>
      <c r="H7" s="259" t="s">
        <v>78</v>
      </c>
      <c r="I7" s="259" t="s">
        <v>79</v>
      </c>
      <c r="J7" s="259" t="s">
        <v>80</v>
      </c>
      <c r="K7" s="259" t="s">
        <v>81</v>
      </c>
      <c r="L7" s="260" t="s">
        <v>82</v>
      </c>
      <c r="M7" s="259" t="s">
        <v>83</v>
      </c>
      <c r="N7" s="260" t="s">
        <v>84</v>
      </c>
      <c r="O7" s="259" t="s">
        <v>26</v>
      </c>
      <c r="P7" s="260" t="s">
        <v>85</v>
      </c>
      <c r="Q7" s="259" t="s">
        <v>86</v>
      </c>
      <c r="R7" s="259" t="s">
        <v>87</v>
      </c>
      <c r="S7" s="259" t="s">
        <v>88</v>
      </c>
      <c r="T7" s="259" t="s">
        <v>89</v>
      </c>
      <c r="U7" s="259" t="s">
        <v>90</v>
      </c>
      <c r="V7" s="259" t="s">
        <v>91</v>
      </c>
      <c r="W7" s="259" t="s">
        <v>92</v>
      </c>
      <c r="X7" s="259" t="s">
        <v>93</v>
      </c>
      <c r="Y7" s="259" t="s">
        <v>94</v>
      </c>
      <c r="Z7" s="259" t="s">
        <v>28</v>
      </c>
      <c r="AA7" s="259" t="s">
        <v>95</v>
      </c>
      <c r="AB7" s="259" t="s">
        <v>96</v>
      </c>
      <c r="AC7" s="260" t="s">
        <v>97</v>
      </c>
    </row>
    <row r="8" spans="2:30" ht="24.75" customHeight="1">
      <c r="B8" s="261">
        <v>1</v>
      </c>
      <c r="C8" s="367">
        <f>IF('（様式２）女入力'!B13="","",'（様式２）女入力'!B13)</f>
      </c>
      <c r="D8" s="367">
        <f>IF('（様式２）女入力'!C13="","",'（様式２）女入力'!C13)</f>
      </c>
      <c r="E8" s="367">
        <f>IF('（様式２）女入力'!F13="","",'（様式２）女入力'!F13)</f>
      </c>
      <c r="F8" s="262">
        <f>IF(OR('（様式２）女入力'!$G13=F$7,'（様式２）女入力'!$I13=F$7,'（様式２）女入力'!$K13=F$7),"●","")</f>
      </c>
      <c r="G8" s="262">
        <f>IF(OR('（様式２）女入力'!$G13=G$7,'（様式２）女入力'!$I13=G$7,'（様式２）女入力'!$K13=G$7),"●","")</f>
      </c>
      <c r="H8" s="262">
        <f>IF(OR('（様式２）女入力'!$G13=H$7,'（様式２）女入力'!$I13=H$7,'（様式２）女入力'!$K13=H$7),"●","")</f>
      </c>
      <c r="I8" s="262">
        <f>IF(OR('（様式２）女入力'!$G13=I$7,'（様式２）女入力'!$I13=I$7,'（様式２）女入力'!$K13=I$7),"●","")</f>
      </c>
      <c r="J8" s="262">
        <f>IF(OR('（様式２）女入力'!$G13=J$7,'（様式２）女入力'!$I13=J$7,'（様式２）女入力'!$K13=J$7),"●","")</f>
      </c>
      <c r="K8" s="262">
        <f>IF(OR('（様式２）女入力'!$G13=K$7,'（様式２）女入力'!$I13=K$7,'（様式２）女入力'!$K13=K$7),"●","")</f>
      </c>
      <c r="L8" s="263"/>
      <c r="M8" s="262">
        <f>IF(OR('（様式２）女入力'!$G13=M$7,'（様式２）女入力'!$I13=M$7,'（様式２）女入力'!$K13=M$7),"●","")</f>
      </c>
      <c r="N8" s="263"/>
      <c r="O8" s="262">
        <f>IF(OR('（様式２）女入力'!$G13=O$7,'（様式２）女入力'!$I13=O$7,'（様式２）女入力'!$K13=O$7),"●","")</f>
      </c>
      <c r="P8" s="263"/>
      <c r="Q8" s="262">
        <f>IF(OR('（様式２）女入力'!$G13=Q$7,'（様式２）女入力'!$I13=Q$7,'（様式２）女入力'!$K13=Q$7),"●","")</f>
      </c>
      <c r="R8" s="367">
        <f>IF('（様式２）女入力'!M13="○","●","")</f>
      </c>
      <c r="S8" s="367">
        <f>IF('（様式２）女入力'!N13="○","●","")</f>
      </c>
      <c r="T8" s="262">
        <f>IF(OR('（様式２）女入力'!$G13=T$7,'（様式２）女入力'!$I13=T$7,'（様式２）女入力'!$K13=T$7),"●","")</f>
      </c>
      <c r="U8" s="262">
        <f>IF(OR('（様式２）女入力'!$G13=U$7,'（様式２）女入力'!$I13=U$7,'（様式２）女入力'!$K13=U$7),"●","")</f>
      </c>
      <c r="V8" s="262">
        <f>IF(OR('（様式２）女入力'!$G13=V$7,'（様式２）女入力'!$I13=V$7,'（様式２）女入力'!$K13=V$7),"●","")</f>
      </c>
      <c r="W8" s="262">
        <f>IF(OR('（様式２）女入力'!$G13=W$7,'（様式２）女入力'!$I13=W$7,'（様式２）女入力'!$K13=W$7),"●","")</f>
      </c>
      <c r="X8" s="262">
        <f>IF(OR('（様式２）女入力'!$G13=X$7,'（様式２）女入力'!$I13=X$7,'（様式２）女入力'!$K13=X$7),"●","")</f>
      </c>
      <c r="Y8" s="262">
        <f>IF(OR('（様式２）女入力'!$G13=Y$7,'（様式２）女入力'!$I13=Y$7,'（様式２）女入力'!$K13=Y$7),"●","")</f>
      </c>
      <c r="Z8" s="262">
        <f>IF(OR('（様式２）女入力'!$G13=Z$7,'（様式２）女入力'!$I13=Z$7,'（様式２）女入力'!$K13=Z$7),"●","")</f>
      </c>
      <c r="AA8" s="262">
        <f>IF(OR('（様式２）女入力'!$G13=AA$7,'（様式２）女入力'!$I13=AA$7,'（様式２）女入力'!$K13=AA$7),"●","")</f>
      </c>
      <c r="AB8" s="262">
        <f>IF(OR('（様式２）女入力'!$G13=AB$7,'（様式２）女入力'!$I13=AB$7,'（様式２）女入力'!$K13=AB$7),"●","")</f>
      </c>
      <c r="AC8" s="263"/>
      <c r="AD8" s="265">
        <f aca="true" t="shared" si="0" ref="AD8:AD47">IF(C8="","",COUNTIF(F8:Q8,"●")+COUNTIF(T8:AC8,"●"))</f>
      </c>
    </row>
    <row r="9" spans="2:30" ht="24.75" customHeight="1">
      <c r="B9" s="261">
        <v>2</v>
      </c>
      <c r="C9" s="367">
        <f>IF('（様式２）女入力'!B14="","",'（様式２）女入力'!B14)</f>
      </c>
      <c r="D9" s="367">
        <f>IF('（様式２）女入力'!C14="","",'（様式２）女入力'!C14)</f>
      </c>
      <c r="E9" s="367">
        <f>IF('（様式２）女入力'!F14="","",'（様式２）女入力'!F14)</f>
      </c>
      <c r="F9" s="262">
        <f>IF(OR('（様式２）女入力'!$G14=F$7,'（様式２）女入力'!$I14=F$7,'（様式２）女入力'!$K14=F$7),"●","")</f>
      </c>
      <c r="G9" s="262">
        <f>IF(OR('（様式２）女入力'!$G14=G$7,'（様式２）女入力'!$I14=G$7,'（様式２）女入力'!$K14=G$7),"●","")</f>
      </c>
      <c r="H9" s="262">
        <f>IF(OR('（様式２）女入力'!$G14=H$7,'（様式２）女入力'!$I14=H$7,'（様式２）女入力'!$K14=H$7),"●","")</f>
      </c>
      <c r="I9" s="262">
        <f>IF(OR('（様式２）女入力'!$G14=I$7,'（様式２）女入力'!$I14=I$7,'（様式２）女入力'!$K14=I$7),"●","")</f>
      </c>
      <c r="J9" s="262">
        <f>IF(OR('（様式２）女入力'!$G14=J$7,'（様式２）女入力'!$I14=J$7,'（様式２）女入力'!$K14=J$7),"●","")</f>
      </c>
      <c r="K9" s="262">
        <f>IF(OR('（様式２）女入力'!$G14=K$7,'（様式２）女入力'!$I14=K$7,'（様式２）女入力'!$K14=K$7),"●","")</f>
      </c>
      <c r="L9" s="263"/>
      <c r="M9" s="262">
        <f>IF(OR('（様式２）女入力'!$G14=M$7,'（様式２）女入力'!$I14=M$7,'（様式２）女入力'!$K14=M$7),"●","")</f>
      </c>
      <c r="N9" s="263"/>
      <c r="O9" s="262">
        <f>IF(OR('（様式２）女入力'!$G14=O$7,'（様式２）女入力'!$I14=O$7,'（様式２）女入力'!$K14=O$7),"●","")</f>
      </c>
      <c r="P9" s="263"/>
      <c r="Q9" s="262">
        <f>IF(OR('（様式２）女入力'!$G14=Q$7,'（様式２）女入力'!$I14=Q$7,'（様式２）女入力'!$K14=Q$7),"●","")</f>
      </c>
      <c r="R9" s="367">
        <f>IF('（様式２）女入力'!M14="○","●","")</f>
      </c>
      <c r="S9" s="367">
        <f>IF('（様式２）女入力'!N14="○","●","")</f>
      </c>
      <c r="T9" s="262">
        <f>IF(OR('（様式２）女入力'!$G14=T$7,'（様式２）女入力'!$I14=T$7,'（様式２）女入力'!$K14=T$7),"●","")</f>
      </c>
      <c r="U9" s="262">
        <f>IF(OR('（様式２）女入力'!$G14=U$7,'（様式２）女入力'!$I14=U$7,'（様式２）女入力'!$K14=U$7),"●","")</f>
      </c>
      <c r="V9" s="262">
        <f>IF(OR('（様式２）女入力'!$G14=V$7,'（様式２）女入力'!$I14=V$7,'（様式２）女入力'!$K14=V$7),"●","")</f>
      </c>
      <c r="W9" s="262">
        <f>IF(OR('（様式２）女入力'!$G14=W$7,'（様式２）女入力'!$I14=W$7,'（様式２）女入力'!$K14=W$7),"●","")</f>
      </c>
      <c r="X9" s="262">
        <f>IF(OR('（様式２）女入力'!$G14=X$7,'（様式２）女入力'!$I14=X$7,'（様式２）女入力'!$K14=X$7),"●","")</f>
      </c>
      <c r="Y9" s="262">
        <f>IF(OR('（様式２）女入力'!$G14=Y$7,'（様式２）女入力'!$I14=Y$7,'（様式２）女入力'!$K14=Y$7),"●","")</f>
      </c>
      <c r="Z9" s="262">
        <f>IF(OR('（様式２）女入力'!$G14=Z$7,'（様式２）女入力'!$I14=Z$7,'（様式２）女入力'!$K14=Z$7),"●","")</f>
      </c>
      <c r="AA9" s="262">
        <f>IF(OR('（様式２）女入力'!$G14=AA$7,'（様式２）女入力'!$I14=AA$7,'（様式２）女入力'!$K14=AA$7),"●","")</f>
      </c>
      <c r="AB9" s="262">
        <f>IF(OR('（様式２）女入力'!$G14=AB$7,'（様式２）女入力'!$I14=AB$7,'（様式２）女入力'!$K14=AB$7),"●","")</f>
      </c>
      <c r="AC9" s="263"/>
      <c r="AD9" s="265">
        <f t="shared" si="0"/>
      </c>
    </row>
    <row r="10" spans="2:30" ht="24.75" customHeight="1">
      <c r="B10" s="261">
        <v>3</v>
      </c>
      <c r="C10" s="367">
        <f>IF('（様式２）女入力'!B15="","",'（様式２）女入力'!B15)</f>
      </c>
      <c r="D10" s="367">
        <f>IF('（様式２）女入力'!C15="","",'（様式２）女入力'!C15)</f>
      </c>
      <c r="E10" s="367">
        <f>IF('（様式２）女入力'!F15="","",'（様式２）女入力'!F15)</f>
      </c>
      <c r="F10" s="262">
        <f>IF(OR('（様式２）女入力'!$G15=F$7,'（様式２）女入力'!$I15=F$7,'（様式２）女入力'!$K15=F$7),"●","")</f>
      </c>
      <c r="G10" s="262">
        <f>IF(OR('（様式２）女入力'!$G15=G$7,'（様式２）女入力'!$I15=G$7,'（様式２）女入力'!$K15=G$7),"●","")</f>
      </c>
      <c r="H10" s="262">
        <f>IF(OR('（様式２）女入力'!$G15=H$7,'（様式２）女入力'!$I15=H$7,'（様式２）女入力'!$K15=H$7),"●","")</f>
      </c>
      <c r="I10" s="262">
        <f>IF(OR('（様式２）女入力'!$G15=I$7,'（様式２）女入力'!$I15=I$7,'（様式２）女入力'!$K15=I$7),"●","")</f>
      </c>
      <c r="J10" s="262">
        <f>IF(OR('（様式２）女入力'!$G15=J$7,'（様式２）女入力'!$I15=J$7,'（様式２）女入力'!$K15=J$7),"●","")</f>
      </c>
      <c r="K10" s="262">
        <f>IF(OR('（様式２）女入力'!$G15=K$7,'（様式２）女入力'!$I15=K$7,'（様式２）女入力'!$K15=K$7),"●","")</f>
      </c>
      <c r="L10" s="263"/>
      <c r="M10" s="262">
        <f>IF(OR('（様式２）女入力'!$G15=M$7,'（様式２）女入力'!$I15=M$7,'（様式２）女入力'!$K15=M$7),"●","")</f>
      </c>
      <c r="N10" s="263"/>
      <c r="O10" s="262">
        <f>IF(OR('（様式２）女入力'!$G15=O$7,'（様式２）女入力'!$I15=O$7,'（様式２）女入力'!$K15=O$7),"●","")</f>
      </c>
      <c r="P10" s="263"/>
      <c r="Q10" s="262">
        <f>IF(OR('（様式２）女入力'!$G15=Q$7,'（様式２）女入力'!$I15=Q$7,'（様式２）女入力'!$K15=Q$7),"●","")</f>
      </c>
      <c r="R10" s="367">
        <f>IF('（様式２）女入力'!M15="○","●","")</f>
      </c>
      <c r="S10" s="367">
        <f>IF('（様式２）女入力'!N15="○","●","")</f>
      </c>
      <c r="T10" s="262">
        <f>IF(OR('（様式２）女入力'!$G15=T$7,'（様式２）女入力'!$I15=T$7,'（様式２）女入力'!$K15=T$7),"●","")</f>
      </c>
      <c r="U10" s="262">
        <f>IF(OR('（様式２）女入力'!$G15=U$7,'（様式２）女入力'!$I15=U$7,'（様式２）女入力'!$K15=U$7),"●","")</f>
      </c>
      <c r="V10" s="262">
        <f>IF(OR('（様式２）女入力'!$G15=V$7,'（様式２）女入力'!$I15=V$7,'（様式２）女入力'!$K15=V$7),"●","")</f>
      </c>
      <c r="W10" s="262">
        <f>IF(OR('（様式２）女入力'!$G15=W$7,'（様式２）女入力'!$I15=W$7,'（様式２）女入力'!$K15=W$7),"●","")</f>
      </c>
      <c r="X10" s="262">
        <f>IF(OR('（様式２）女入力'!$G15=X$7,'（様式２）女入力'!$I15=X$7,'（様式２）女入力'!$K15=X$7),"●","")</f>
      </c>
      <c r="Y10" s="262">
        <f>IF(OR('（様式２）女入力'!$G15=Y$7,'（様式２）女入力'!$I15=Y$7,'（様式２）女入力'!$K15=Y$7),"●","")</f>
      </c>
      <c r="Z10" s="262">
        <f>IF(OR('（様式２）女入力'!$G15=Z$7,'（様式２）女入力'!$I15=Z$7,'（様式２）女入力'!$K15=Z$7),"●","")</f>
      </c>
      <c r="AA10" s="262">
        <f>IF(OR('（様式２）女入力'!$G15=AA$7,'（様式２）女入力'!$I15=AA$7,'（様式２）女入力'!$K15=AA$7),"●","")</f>
      </c>
      <c r="AB10" s="262">
        <f>IF(OR('（様式２）女入力'!$G15=AB$7,'（様式２）女入力'!$I15=AB$7,'（様式２）女入力'!$K15=AB$7),"●","")</f>
      </c>
      <c r="AC10" s="263"/>
      <c r="AD10" s="265">
        <f t="shared" si="0"/>
      </c>
    </row>
    <row r="11" spans="2:30" ht="24.75" customHeight="1">
      <c r="B11" s="261">
        <v>4</v>
      </c>
      <c r="C11" s="367">
        <f>IF('（様式２）女入力'!B16="","",'（様式２）女入力'!B16)</f>
      </c>
      <c r="D11" s="367">
        <f>IF('（様式２）女入力'!C16="","",'（様式２）女入力'!C16)</f>
      </c>
      <c r="E11" s="367">
        <f>IF('（様式２）女入力'!F16="","",'（様式２）女入力'!F16)</f>
      </c>
      <c r="F11" s="262">
        <f>IF(OR('（様式２）女入力'!$G16=F$7,'（様式２）女入力'!$I16=F$7,'（様式２）女入力'!$K16=F$7),"●","")</f>
      </c>
      <c r="G11" s="262">
        <f>IF(OR('（様式２）女入力'!$G16=G$7,'（様式２）女入力'!$I16=G$7,'（様式２）女入力'!$K16=G$7),"●","")</f>
      </c>
      <c r="H11" s="262">
        <f>IF(OR('（様式２）女入力'!$G16=H$7,'（様式２）女入力'!$I16=H$7,'（様式２）女入力'!$K16=H$7),"●","")</f>
      </c>
      <c r="I11" s="262">
        <f>IF(OR('（様式２）女入力'!$G16=I$7,'（様式２）女入力'!$I16=I$7,'（様式２）女入力'!$K16=I$7),"●","")</f>
      </c>
      <c r="J11" s="262">
        <f>IF(OR('（様式２）女入力'!$G16=J$7,'（様式２）女入力'!$I16=J$7,'（様式２）女入力'!$K16=J$7),"●","")</f>
      </c>
      <c r="K11" s="262">
        <f>IF(OR('（様式２）女入力'!$G16=K$7,'（様式２）女入力'!$I16=K$7,'（様式２）女入力'!$K16=K$7),"●","")</f>
      </c>
      <c r="L11" s="263"/>
      <c r="M11" s="262">
        <f>IF(OR('（様式２）女入力'!$G16=M$7,'（様式２）女入力'!$I16=M$7,'（様式２）女入力'!$K16=M$7),"●","")</f>
      </c>
      <c r="N11" s="263"/>
      <c r="O11" s="262">
        <f>IF(OR('（様式２）女入力'!$G16=O$7,'（様式２）女入力'!$I16=O$7,'（様式２）女入力'!$K16=O$7),"●","")</f>
      </c>
      <c r="P11" s="263"/>
      <c r="Q11" s="262">
        <f>IF(OR('（様式２）女入力'!$G16=Q$7,'（様式２）女入力'!$I16=Q$7,'（様式２）女入力'!$K16=Q$7),"●","")</f>
      </c>
      <c r="R11" s="367">
        <f>IF('（様式２）女入力'!M16="○","●","")</f>
      </c>
      <c r="S11" s="367">
        <f>IF('（様式２）女入力'!N16="○","●","")</f>
      </c>
      <c r="T11" s="262">
        <f>IF(OR('（様式２）女入力'!$G16=T$7,'（様式２）女入力'!$I16=T$7,'（様式２）女入力'!$K16=T$7),"●","")</f>
      </c>
      <c r="U11" s="262">
        <f>IF(OR('（様式２）女入力'!$G16=U$7,'（様式２）女入力'!$I16=U$7,'（様式２）女入力'!$K16=U$7),"●","")</f>
      </c>
      <c r="V11" s="262">
        <f>IF(OR('（様式２）女入力'!$G16=V$7,'（様式２）女入力'!$I16=V$7,'（様式２）女入力'!$K16=V$7),"●","")</f>
      </c>
      <c r="W11" s="262">
        <f>IF(OR('（様式２）女入力'!$G16=W$7,'（様式２）女入力'!$I16=W$7,'（様式２）女入力'!$K16=W$7),"●","")</f>
      </c>
      <c r="X11" s="262">
        <f>IF(OR('（様式２）女入力'!$G16=X$7,'（様式２）女入力'!$I16=X$7,'（様式２）女入力'!$K16=X$7),"●","")</f>
      </c>
      <c r="Y11" s="262">
        <f>IF(OR('（様式２）女入力'!$G16=Y$7,'（様式２）女入力'!$I16=Y$7,'（様式２）女入力'!$K16=Y$7),"●","")</f>
      </c>
      <c r="Z11" s="262">
        <f>IF(OR('（様式２）女入力'!$G16=Z$7,'（様式２）女入力'!$I16=Z$7,'（様式２）女入力'!$K16=Z$7),"●","")</f>
      </c>
      <c r="AA11" s="262">
        <f>IF(OR('（様式２）女入力'!$G16=AA$7,'（様式２）女入力'!$I16=AA$7,'（様式２）女入力'!$K16=AA$7),"●","")</f>
      </c>
      <c r="AB11" s="262">
        <f>IF(OR('（様式２）女入力'!$G16=AB$7,'（様式２）女入力'!$I16=AB$7,'（様式２）女入力'!$K16=AB$7),"●","")</f>
      </c>
      <c r="AC11" s="263"/>
      <c r="AD11" s="265">
        <f t="shared" si="0"/>
      </c>
    </row>
    <row r="12" spans="2:30" ht="24.75" customHeight="1">
      <c r="B12" s="261">
        <v>5</v>
      </c>
      <c r="C12" s="367">
        <f>IF('（様式２）女入力'!B17="","",'（様式２）女入力'!B17)</f>
      </c>
      <c r="D12" s="367">
        <f>IF('（様式２）女入力'!C17="","",'（様式２）女入力'!C17)</f>
      </c>
      <c r="E12" s="367">
        <f>IF('（様式２）女入力'!F17="","",'（様式２）女入力'!F17)</f>
      </c>
      <c r="F12" s="262">
        <f>IF(OR('（様式２）女入力'!$G17=F$7,'（様式２）女入力'!$I17=F$7,'（様式２）女入力'!$K17=F$7),"●","")</f>
      </c>
      <c r="G12" s="262">
        <f>IF(OR('（様式２）女入力'!$G17=G$7,'（様式２）女入力'!$I17=G$7,'（様式２）女入力'!$K17=G$7),"●","")</f>
      </c>
      <c r="H12" s="262">
        <f>IF(OR('（様式２）女入力'!$G17=H$7,'（様式２）女入力'!$I17=H$7,'（様式２）女入力'!$K17=H$7),"●","")</f>
      </c>
      <c r="I12" s="262">
        <f>IF(OR('（様式２）女入力'!$G17=I$7,'（様式２）女入力'!$I17=I$7,'（様式２）女入力'!$K17=I$7),"●","")</f>
      </c>
      <c r="J12" s="262">
        <f>IF(OR('（様式２）女入力'!$G17=J$7,'（様式２）女入力'!$I17=J$7,'（様式２）女入力'!$K17=J$7),"●","")</f>
      </c>
      <c r="K12" s="262">
        <f>IF(OR('（様式２）女入力'!$G17=K$7,'（様式２）女入力'!$I17=K$7,'（様式２）女入力'!$K17=K$7),"●","")</f>
      </c>
      <c r="L12" s="263"/>
      <c r="M12" s="262">
        <f>IF(OR('（様式２）女入力'!$G17=M$7,'（様式２）女入力'!$I17=M$7,'（様式２）女入力'!$K17=M$7),"●","")</f>
      </c>
      <c r="N12" s="263"/>
      <c r="O12" s="262">
        <f>IF(OR('（様式２）女入力'!$G17=O$7,'（様式２）女入力'!$I17=O$7,'（様式２）女入力'!$K17=O$7),"●","")</f>
      </c>
      <c r="P12" s="263"/>
      <c r="Q12" s="262">
        <f>IF(OR('（様式２）女入力'!$G17=Q$7,'（様式２）女入力'!$I17=Q$7,'（様式２）女入力'!$K17=Q$7),"●","")</f>
      </c>
      <c r="R12" s="367">
        <f>IF('（様式２）女入力'!M17="○","●","")</f>
      </c>
      <c r="S12" s="367">
        <f>IF('（様式２）女入力'!N17="○","●","")</f>
      </c>
      <c r="T12" s="262">
        <f>IF(OR('（様式２）女入力'!$G17=T$7,'（様式２）女入力'!$I17=T$7,'（様式２）女入力'!$K17=T$7),"●","")</f>
      </c>
      <c r="U12" s="262">
        <f>IF(OR('（様式２）女入力'!$G17=U$7,'（様式２）女入力'!$I17=U$7,'（様式２）女入力'!$K17=U$7),"●","")</f>
      </c>
      <c r="V12" s="262">
        <f>IF(OR('（様式２）女入力'!$G17=V$7,'（様式２）女入力'!$I17=V$7,'（様式２）女入力'!$K17=V$7),"●","")</f>
      </c>
      <c r="W12" s="262">
        <f>IF(OR('（様式２）女入力'!$G17=W$7,'（様式２）女入力'!$I17=W$7,'（様式２）女入力'!$K17=W$7),"●","")</f>
      </c>
      <c r="X12" s="262">
        <f>IF(OR('（様式２）女入力'!$G17=X$7,'（様式２）女入力'!$I17=X$7,'（様式２）女入力'!$K17=X$7),"●","")</f>
      </c>
      <c r="Y12" s="262">
        <f>IF(OR('（様式２）女入力'!$G17=Y$7,'（様式２）女入力'!$I17=Y$7,'（様式２）女入力'!$K17=Y$7),"●","")</f>
      </c>
      <c r="Z12" s="262">
        <f>IF(OR('（様式２）女入力'!$G17=Z$7,'（様式２）女入力'!$I17=Z$7,'（様式２）女入力'!$K17=Z$7),"●","")</f>
      </c>
      <c r="AA12" s="262">
        <f>IF(OR('（様式２）女入力'!$G17=AA$7,'（様式２）女入力'!$I17=AA$7,'（様式２）女入力'!$K17=AA$7),"●","")</f>
      </c>
      <c r="AB12" s="262">
        <f>IF(OR('（様式２）女入力'!$G17=AB$7,'（様式２）女入力'!$I17=AB$7,'（様式２）女入力'!$K17=AB$7),"●","")</f>
      </c>
      <c r="AC12" s="263"/>
      <c r="AD12" s="265">
        <f t="shared" si="0"/>
      </c>
    </row>
    <row r="13" spans="2:30" ht="24.75" customHeight="1">
      <c r="B13" s="261">
        <v>6</v>
      </c>
      <c r="C13" s="367">
        <f>IF('（様式２）女入力'!B18="","",'（様式２）女入力'!B18)</f>
      </c>
      <c r="D13" s="367">
        <f>IF('（様式２）女入力'!C18="","",'（様式２）女入力'!C18)</f>
      </c>
      <c r="E13" s="367">
        <f>IF('（様式２）女入力'!F18="","",'（様式２）女入力'!F18)</f>
      </c>
      <c r="F13" s="262">
        <f>IF(OR('（様式２）女入力'!$G18=F$7,'（様式２）女入力'!$I18=F$7,'（様式２）女入力'!$K18=F$7),"●","")</f>
      </c>
      <c r="G13" s="262">
        <f>IF(OR('（様式２）女入力'!$G18=G$7,'（様式２）女入力'!$I18=G$7,'（様式２）女入力'!$K18=G$7),"●","")</f>
      </c>
      <c r="H13" s="262">
        <f>IF(OR('（様式２）女入力'!$G18=H$7,'（様式２）女入力'!$I18=H$7,'（様式２）女入力'!$K18=H$7),"●","")</f>
      </c>
      <c r="I13" s="262">
        <f>IF(OR('（様式２）女入力'!$G18=I$7,'（様式２）女入力'!$I18=I$7,'（様式２）女入力'!$K18=I$7),"●","")</f>
      </c>
      <c r="J13" s="262">
        <f>IF(OR('（様式２）女入力'!$G18=J$7,'（様式２）女入力'!$I18=J$7,'（様式２）女入力'!$K18=J$7),"●","")</f>
      </c>
      <c r="K13" s="262">
        <f>IF(OR('（様式２）女入力'!$G18=K$7,'（様式２）女入力'!$I18=K$7,'（様式２）女入力'!$K18=K$7),"●","")</f>
      </c>
      <c r="L13" s="263"/>
      <c r="M13" s="262">
        <f>IF(OR('（様式２）女入力'!$G18=M$7,'（様式２）女入力'!$I18=M$7,'（様式２）女入力'!$K18=M$7),"●","")</f>
      </c>
      <c r="N13" s="263"/>
      <c r="O13" s="262">
        <f>IF(OR('（様式２）女入力'!$G18=O$7,'（様式２）女入力'!$I18=O$7,'（様式２）女入力'!$K18=O$7),"●","")</f>
      </c>
      <c r="P13" s="263"/>
      <c r="Q13" s="262">
        <f>IF(OR('（様式２）女入力'!$G18=Q$7,'（様式２）女入力'!$I18=Q$7,'（様式２）女入力'!$K18=Q$7),"●","")</f>
      </c>
      <c r="R13" s="367">
        <f>IF('（様式２）女入力'!M18="○","●","")</f>
      </c>
      <c r="S13" s="367">
        <f>IF('（様式２）女入力'!N18="○","●","")</f>
      </c>
      <c r="T13" s="262">
        <f>IF(OR('（様式２）女入力'!$G18=T$7,'（様式２）女入力'!$I18=T$7,'（様式２）女入力'!$K18=T$7),"●","")</f>
      </c>
      <c r="U13" s="262">
        <f>IF(OR('（様式２）女入力'!$G18=U$7,'（様式２）女入力'!$I18=U$7,'（様式２）女入力'!$K18=U$7),"●","")</f>
      </c>
      <c r="V13" s="262">
        <f>IF(OR('（様式２）女入力'!$G18=V$7,'（様式２）女入力'!$I18=V$7,'（様式２）女入力'!$K18=V$7),"●","")</f>
      </c>
      <c r="W13" s="262">
        <f>IF(OR('（様式２）女入力'!$G18=W$7,'（様式２）女入力'!$I18=W$7,'（様式２）女入力'!$K18=W$7),"●","")</f>
      </c>
      <c r="X13" s="262">
        <f>IF(OR('（様式２）女入力'!$G18=X$7,'（様式２）女入力'!$I18=X$7,'（様式２）女入力'!$K18=X$7),"●","")</f>
      </c>
      <c r="Y13" s="262">
        <f>IF(OR('（様式２）女入力'!$G18=Y$7,'（様式２）女入力'!$I18=Y$7,'（様式２）女入力'!$K18=Y$7),"●","")</f>
      </c>
      <c r="Z13" s="262">
        <f>IF(OR('（様式２）女入力'!$G18=Z$7,'（様式２）女入力'!$I18=Z$7,'（様式２）女入力'!$K18=Z$7),"●","")</f>
      </c>
      <c r="AA13" s="262">
        <f>IF(OR('（様式２）女入力'!$G18=AA$7,'（様式２）女入力'!$I18=AA$7,'（様式２）女入力'!$K18=AA$7),"●","")</f>
      </c>
      <c r="AB13" s="262">
        <f>IF(OR('（様式２）女入力'!$G18=AB$7,'（様式２）女入力'!$I18=AB$7,'（様式２）女入力'!$K18=AB$7),"●","")</f>
      </c>
      <c r="AC13" s="263"/>
      <c r="AD13" s="265">
        <f t="shared" si="0"/>
      </c>
    </row>
    <row r="14" spans="2:30" ht="24.75" customHeight="1">
      <c r="B14" s="261">
        <v>7</v>
      </c>
      <c r="C14" s="367">
        <f>IF('（様式２）女入力'!B19="","",'（様式２）女入力'!B19)</f>
      </c>
      <c r="D14" s="367">
        <f>IF('（様式２）女入力'!C19="","",'（様式２）女入力'!C19)</f>
      </c>
      <c r="E14" s="367">
        <f>IF('（様式２）女入力'!F19="","",'（様式２）女入力'!F19)</f>
      </c>
      <c r="F14" s="262">
        <f>IF(OR('（様式２）女入力'!$G19=F$7,'（様式２）女入力'!$I19=F$7,'（様式２）女入力'!$K19=F$7),"●","")</f>
      </c>
      <c r="G14" s="262">
        <f>IF(OR('（様式２）女入力'!$G19=G$7,'（様式２）女入力'!$I19=G$7,'（様式２）女入力'!$K19=G$7),"●","")</f>
      </c>
      <c r="H14" s="262">
        <f>IF(OR('（様式２）女入力'!$G19=H$7,'（様式２）女入力'!$I19=H$7,'（様式２）女入力'!$K19=H$7),"●","")</f>
      </c>
      <c r="I14" s="262">
        <f>IF(OR('（様式２）女入力'!$G19=I$7,'（様式２）女入力'!$I19=I$7,'（様式２）女入力'!$K19=I$7),"●","")</f>
      </c>
      <c r="J14" s="262">
        <f>IF(OR('（様式２）女入力'!$G19=J$7,'（様式２）女入力'!$I19=J$7,'（様式２）女入力'!$K19=J$7),"●","")</f>
      </c>
      <c r="K14" s="262">
        <f>IF(OR('（様式２）女入力'!$G19=K$7,'（様式２）女入力'!$I19=K$7,'（様式２）女入力'!$K19=K$7),"●","")</f>
      </c>
      <c r="L14" s="263"/>
      <c r="M14" s="262">
        <f>IF(OR('（様式２）女入力'!$G19=M$7,'（様式２）女入力'!$I19=M$7,'（様式２）女入力'!$K19=M$7),"●","")</f>
      </c>
      <c r="N14" s="263"/>
      <c r="O14" s="262">
        <f>IF(OR('（様式２）女入力'!$G19=O$7,'（様式２）女入力'!$I19=O$7,'（様式２）女入力'!$K19=O$7),"●","")</f>
      </c>
      <c r="P14" s="263"/>
      <c r="Q14" s="262">
        <f>IF(OR('（様式２）女入力'!$G19=Q$7,'（様式２）女入力'!$I19=Q$7,'（様式２）女入力'!$K19=Q$7),"●","")</f>
      </c>
      <c r="R14" s="367">
        <f>IF('（様式２）女入力'!M19="○","●","")</f>
      </c>
      <c r="S14" s="367">
        <f>IF('（様式２）女入力'!N19="○","●","")</f>
      </c>
      <c r="T14" s="262">
        <f>IF(OR('（様式２）女入力'!$G19=T$7,'（様式２）女入力'!$I19=T$7,'（様式２）女入力'!$K19=T$7),"●","")</f>
      </c>
      <c r="U14" s="262">
        <f>IF(OR('（様式２）女入力'!$G19=U$7,'（様式２）女入力'!$I19=U$7,'（様式２）女入力'!$K19=U$7),"●","")</f>
      </c>
      <c r="V14" s="262">
        <f>IF(OR('（様式２）女入力'!$G19=V$7,'（様式２）女入力'!$I19=V$7,'（様式２）女入力'!$K19=V$7),"●","")</f>
      </c>
      <c r="W14" s="262">
        <f>IF(OR('（様式２）女入力'!$G19=W$7,'（様式２）女入力'!$I19=W$7,'（様式２）女入力'!$K19=W$7),"●","")</f>
      </c>
      <c r="X14" s="262">
        <f>IF(OR('（様式２）女入力'!$G19=X$7,'（様式２）女入力'!$I19=X$7,'（様式２）女入力'!$K19=X$7),"●","")</f>
      </c>
      <c r="Y14" s="262">
        <f>IF(OR('（様式２）女入力'!$G19=Y$7,'（様式２）女入力'!$I19=Y$7,'（様式２）女入力'!$K19=Y$7),"●","")</f>
      </c>
      <c r="Z14" s="262">
        <f>IF(OR('（様式２）女入力'!$G19=Z$7,'（様式２）女入力'!$I19=Z$7,'（様式２）女入力'!$K19=Z$7),"●","")</f>
      </c>
      <c r="AA14" s="262">
        <f>IF(OR('（様式２）女入力'!$G19=AA$7,'（様式２）女入力'!$I19=AA$7,'（様式２）女入力'!$K19=AA$7),"●","")</f>
      </c>
      <c r="AB14" s="262">
        <f>IF(OR('（様式２）女入力'!$G19=AB$7,'（様式２）女入力'!$I19=AB$7,'（様式２）女入力'!$K19=AB$7),"●","")</f>
      </c>
      <c r="AC14" s="263"/>
      <c r="AD14" s="265">
        <f t="shared" si="0"/>
      </c>
    </row>
    <row r="15" spans="2:30" ht="24.75" customHeight="1">
      <c r="B15" s="261">
        <v>8</v>
      </c>
      <c r="C15" s="367">
        <f>IF('（様式２）女入力'!B20="","",'（様式２）女入力'!B20)</f>
      </c>
      <c r="D15" s="367">
        <f>IF('（様式２）女入力'!C20="","",'（様式２）女入力'!C20)</f>
      </c>
      <c r="E15" s="367">
        <f>IF('（様式２）女入力'!F20="","",'（様式２）女入力'!F20)</f>
      </c>
      <c r="F15" s="262">
        <f>IF(OR('（様式２）女入力'!$G20=F$7,'（様式２）女入力'!$I20=F$7,'（様式２）女入力'!$K20=F$7),"●","")</f>
      </c>
      <c r="G15" s="262">
        <f>IF(OR('（様式２）女入力'!$G20=G$7,'（様式２）女入力'!$I20=G$7,'（様式２）女入力'!$K20=G$7),"●","")</f>
      </c>
      <c r="H15" s="262">
        <f>IF(OR('（様式２）女入力'!$G20=H$7,'（様式２）女入力'!$I20=H$7,'（様式２）女入力'!$K20=H$7),"●","")</f>
      </c>
      <c r="I15" s="262">
        <f>IF(OR('（様式２）女入力'!$G20=I$7,'（様式２）女入力'!$I20=I$7,'（様式２）女入力'!$K20=I$7),"●","")</f>
      </c>
      <c r="J15" s="262">
        <f>IF(OR('（様式２）女入力'!$G20=J$7,'（様式２）女入力'!$I20=J$7,'（様式２）女入力'!$K20=J$7),"●","")</f>
      </c>
      <c r="K15" s="262">
        <f>IF(OR('（様式２）女入力'!$G20=K$7,'（様式２）女入力'!$I20=K$7,'（様式２）女入力'!$K20=K$7),"●","")</f>
      </c>
      <c r="L15" s="263"/>
      <c r="M15" s="262">
        <f>IF(OR('（様式２）女入力'!$G20=M$7,'（様式２）女入力'!$I20=M$7,'（様式２）女入力'!$K20=M$7),"●","")</f>
      </c>
      <c r="N15" s="263"/>
      <c r="O15" s="262">
        <f>IF(OR('（様式２）女入力'!$G20=O$7,'（様式２）女入力'!$I20=O$7,'（様式２）女入力'!$K20=O$7),"●","")</f>
      </c>
      <c r="P15" s="263"/>
      <c r="Q15" s="262">
        <f>IF(OR('（様式２）女入力'!$G20=Q$7,'（様式２）女入力'!$I20=Q$7,'（様式２）女入力'!$K20=Q$7),"●","")</f>
      </c>
      <c r="R15" s="367">
        <f>IF('（様式２）女入力'!M20="○","●","")</f>
      </c>
      <c r="S15" s="367">
        <f>IF('（様式２）女入力'!N20="○","●","")</f>
      </c>
      <c r="T15" s="262">
        <f>IF(OR('（様式２）女入力'!$G20=T$7,'（様式２）女入力'!$I20=T$7,'（様式２）女入力'!$K20=T$7),"●","")</f>
      </c>
      <c r="U15" s="262">
        <f>IF(OR('（様式２）女入力'!$G20=U$7,'（様式２）女入力'!$I20=U$7,'（様式２）女入力'!$K20=U$7),"●","")</f>
      </c>
      <c r="V15" s="262">
        <f>IF(OR('（様式２）女入力'!$G20=V$7,'（様式２）女入力'!$I20=V$7,'（様式２）女入力'!$K20=V$7),"●","")</f>
      </c>
      <c r="W15" s="262">
        <f>IF(OR('（様式２）女入力'!$G20=W$7,'（様式２）女入力'!$I20=W$7,'（様式２）女入力'!$K20=W$7),"●","")</f>
      </c>
      <c r="X15" s="262">
        <f>IF(OR('（様式２）女入力'!$G20=X$7,'（様式２）女入力'!$I20=X$7,'（様式２）女入力'!$K20=X$7),"●","")</f>
      </c>
      <c r="Y15" s="262">
        <f>IF(OR('（様式２）女入力'!$G20=Y$7,'（様式２）女入力'!$I20=Y$7,'（様式２）女入力'!$K20=Y$7),"●","")</f>
      </c>
      <c r="Z15" s="262">
        <f>IF(OR('（様式２）女入力'!$G20=Z$7,'（様式２）女入力'!$I20=Z$7,'（様式２）女入力'!$K20=Z$7),"●","")</f>
      </c>
      <c r="AA15" s="262">
        <f>IF(OR('（様式２）女入力'!$G20=AA$7,'（様式２）女入力'!$I20=AA$7,'（様式２）女入力'!$K20=AA$7),"●","")</f>
      </c>
      <c r="AB15" s="262">
        <f>IF(OR('（様式２）女入力'!$G20=AB$7,'（様式２）女入力'!$I20=AB$7,'（様式２）女入力'!$K20=AB$7),"●","")</f>
      </c>
      <c r="AC15" s="263"/>
      <c r="AD15" s="265">
        <f t="shared" si="0"/>
      </c>
    </row>
    <row r="16" spans="2:30" ht="24.75" customHeight="1">
      <c r="B16" s="261">
        <v>9</v>
      </c>
      <c r="C16" s="367">
        <f>IF('（様式２）女入力'!B21="","",'（様式２）女入力'!B21)</f>
      </c>
      <c r="D16" s="367">
        <f>IF('（様式２）女入力'!C21="","",'（様式２）女入力'!C21)</f>
      </c>
      <c r="E16" s="367">
        <f>IF('（様式２）女入力'!F21="","",'（様式２）女入力'!F21)</f>
      </c>
      <c r="F16" s="262">
        <f>IF(OR('（様式２）女入力'!$G21=F$7,'（様式２）女入力'!$I21=F$7,'（様式２）女入力'!$K21=F$7),"●","")</f>
      </c>
      <c r="G16" s="262">
        <f>IF(OR('（様式２）女入力'!$G21=G$7,'（様式２）女入力'!$I21=G$7,'（様式２）女入力'!$K21=G$7),"●","")</f>
      </c>
      <c r="H16" s="262">
        <f>IF(OR('（様式２）女入力'!$G21=H$7,'（様式２）女入力'!$I21=H$7,'（様式２）女入力'!$K21=H$7),"●","")</f>
      </c>
      <c r="I16" s="262">
        <f>IF(OR('（様式２）女入力'!$G21=I$7,'（様式２）女入力'!$I21=I$7,'（様式２）女入力'!$K21=I$7),"●","")</f>
      </c>
      <c r="J16" s="262">
        <f>IF(OR('（様式２）女入力'!$G21=J$7,'（様式２）女入力'!$I21=J$7,'（様式２）女入力'!$K21=J$7),"●","")</f>
      </c>
      <c r="K16" s="262">
        <f>IF(OR('（様式２）女入力'!$G21=K$7,'（様式２）女入力'!$I21=K$7,'（様式２）女入力'!$K21=K$7),"●","")</f>
      </c>
      <c r="L16" s="263"/>
      <c r="M16" s="262">
        <f>IF(OR('（様式２）女入力'!$G21=M$7,'（様式２）女入力'!$I21=M$7,'（様式２）女入力'!$K21=M$7),"●","")</f>
      </c>
      <c r="N16" s="263"/>
      <c r="O16" s="262">
        <f>IF(OR('（様式２）女入力'!$G21=O$7,'（様式２）女入力'!$I21=O$7,'（様式２）女入力'!$K21=O$7),"●","")</f>
      </c>
      <c r="P16" s="263"/>
      <c r="Q16" s="262">
        <f>IF(OR('（様式２）女入力'!$G21=Q$7,'（様式２）女入力'!$I21=Q$7,'（様式２）女入力'!$K21=Q$7),"●","")</f>
      </c>
      <c r="R16" s="367">
        <f>IF('（様式２）女入力'!M21="○","●","")</f>
      </c>
      <c r="S16" s="367">
        <f>IF('（様式２）女入力'!N21="○","●","")</f>
      </c>
      <c r="T16" s="262">
        <f>IF(OR('（様式２）女入力'!$G21=T$7,'（様式２）女入力'!$I21=T$7,'（様式２）女入力'!$K21=T$7),"●","")</f>
      </c>
      <c r="U16" s="262">
        <f>IF(OR('（様式２）女入力'!$G21=U$7,'（様式２）女入力'!$I21=U$7,'（様式２）女入力'!$K21=U$7),"●","")</f>
      </c>
      <c r="V16" s="262">
        <f>IF(OR('（様式２）女入力'!$G21=V$7,'（様式２）女入力'!$I21=V$7,'（様式２）女入力'!$K21=V$7),"●","")</f>
      </c>
      <c r="W16" s="262">
        <f>IF(OR('（様式２）女入力'!$G21=W$7,'（様式２）女入力'!$I21=W$7,'（様式２）女入力'!$K21=W$7),"●","")</f>
      </c>
      <c r="X16" s="262">
        <f>IF(OR('（様式２）女入力'!$G21=X$7,'（様式２）女入力'!$I21=X$7,'（様式２）女入力'!$K21=X$7),"●","")</f>
      </c>
      <c r="Y16" s="262">
        <f>IF(OR('（様式２）女入力'!$G21=Y$7,'（様式２）女入力'!$I21=Y$7,'（様式２）女入力'!$K21=Y$7),"●","")</f>
      </c>
      <c r="Z16" s="262">
        <f>IF(OR('（様式２）女入力'!$G21=Z$7,'（様式２）女入力'!$I21=Z$7,'（様式２）女入力'!$K21=Z$7),"●","")</f>
      </c>
      <c r="AA16" s="262">
        <f>IF(OR('（様式２）女入力'!$G21=AA$7,'（様式２）女入力'!$I21=AA$7,'（様式２）女入力'!$K21=AA$7),"●","")</f>
      </c>
      <c r="AB16" s="262">
        <f>IF(OR('（様式２）女入力'!$G21=AB$7,'（様式２）女入力'!$I21=AB$7,'（様式２）女入力'!$K21=AB$7),"●","")</f>
      </c>
      <c r="AC16" s="263"/>
      <c r="AD16" s="265">
        <f t="shared" si="0"/>
      </c>
    </row>
    <row r="17" spans="2:30" ht="24.75" customHeight="1">
      <c r="B17" s="261">
        <v>10</v>
      </c>
      <c r="C17" s="367">
        <f>IF('（様式２）女入力'!B22="","",'（様式２）女入力'!B22)</f>
      </c>
      <c r="D17" s="367">
        <f>IF('（様式２）女入力'!C22="","",'（様式２）女入力'!C22)</f>
      </c>
      <c r="E17" s="367">
        <f>IF('（様式２）女入力'!F22="","",'（様式２）女入力'!F22)</f>
      </c>
      <c r="F17" s="262">
        <f>IF(OR('（様式２）女入力'!$G22=F$7,'（様式２）女入力'!$I22=F$7,'（様式２）女入力'!$K22=F$7),"●","")</f>
      </c>
      <c r="G17" s="262">
        <f>IF(OR('（様式２）女入力'!$G22=G$7,'（様式２）女入力'!$I22=G$7,'（様式２）女入力'!$K22=G$7),"●","")</f>
      </c>
      <c r="H17" s="262">
        <f>IF(OR('（様式２）女入力'!$G22=H$7,'（様式２）女入力'!$I22=H$7,'（様式２）女入力'!$K22=H$7),"●","")</f>
      </c>
      <c r="I17" s="262">
        <f>IF(OR('（様式２）女入力'!$G22=I$7,'（様式２）女入力'!$I22=I$7,'（様式２）女入力'!$K22=I$7),"●","")</f>
      </c>
      <c r="J17" s="262">
        <f>IF(OR('（様式２）女入力'!$G22=J$7,'（様式２）女入力'!$I22=J$7,'（様式２）女入力'!$K22=J$7),"●","")</f>
      </c>
      <c r="K17" s="262">
        <f>IF(OR('（様式２）女入力'!$G22=K$7,'（様式２）女入力'!$I22=K$7,'（様式２）女入力'!$K22=K$7),"●","")</f>
      </c>
      <c r="L17" s="263"/>
      <c r="M17" s="262">
        <f>IF(OR('（様式２）女入力'!$G22=M$7,'（様式２）女入力'!$I22=M$7,'（様式２）女入力'!$K22=M$7),"●","")</f>
      </c>
      <c r="N17" s="263"/>
      <c r="O17" s="262">
        <f>IF(OR('（様式２）女入力'!$G22=O$7,'（様式２）女入力'!$I22=O$7,'（様式２）女入力'!$K22=O$7),"●","")</f>
      </c>
      <c r="P17" s="263"/>
      <c r="Q17" s="262">
        <f>IF(OR('（様式２）女入力'!$G22=Q$7,'（様式２）女入力'!$I22=Q$7,'（様式２）女入力'!$K22=Q$7),"●","")</f>
      </c>
      <c r="R17" s="367">
        <f>IF('（様式２）女入力'!M22="○","●","")</f>
      </c>
      <c r="S17" s="367">
        <f>IF('（様式２）女入力'!N22="○","●","")</f>
      </c>
      <c r="T17" s="262">
        <f>IF(OR('（様式２）女入力'!$G22=T$7,'（様式２）女入力'!$I22=T$7,'（様式２）女入力'!$K22=T$7),"●","")</f>
      </c>
      <c r="U17" s="262">
        <f>IF(OR('（様式２）女入力'!$G22=U$7,'（様式２）女入力'!$I22=U$7,'（様式２）女入力'!$K22=U$7),"●","")</f>
      </c>
      <c r="V17" s="262">
        <f>IF(OR('（様式２）女入力'!$G22=V$7,'（様式２）女入力'!$I22=V$7,'（様式２）女入力'!$K22=V$7),"●","")</f>
      </c>
      <c r="W17" s="262">
        <f>IF(OR('（様式２）女入力'!$G22=W$7,'（様式２）女入力'!$I22=W$7,'（様式２）女入力'!$K22=W$7),"●","")</f>
      </c>
      <c r="X17" s="262">
        <f>IF(OR('（様式２）女入力'!$G22=X$7,'（様式２）女入力'!$I22=X$7,'（様式２）女入力'!$K22=X$7),"●","")</f>
      </c>
      <c r="Y17" s="262">
        <f>IF(OR('（様式２）女入力'!$G22=Y$7,'（様式２）女入力'!$I22=Y$7,'（様式２）女入力'!$K22=Y$7),"●","")</f>
      </c>
      <c r="Z17" s="262">
        <f>IF(OR('（様式２）女入力'!$G22=Z$7,'（様式２）女入力'!$I22=Z$7,'（様式２）女入力'!$K22=Z$7),"●","")</f>
      </c>
      <c r="AA17" s="262">
        <f>IF(OR('（様式２）女入力'!$G22=AA$7,'（様式２）女入力'!$I22=AA$7,'（様式２）女入力'!$K22=AA$7),"●","")</f>
      </c>
      <c r="AB17" s="262">
        <f>IF(OR('（様式２）女入力'!$G22=AB$7,'（様式２）女入力'!$I22=AB$7,'（様式２）女入力'!$K22=AB$7),"●","")</f>
      </c>
      <c r="AC17" s="263"/>
      <c r="AD17" s="265">
        <f t="shared" si="0"/>
      </c>
    </row>
    <row r="18" spans="2:30" ht="24.75" customHeight="1">
      <c r="B18" s="261">
        <v>11</v>
      </c>
      <c r="C18" s="367">
        <f>IF('（様式２）女入力'!B23="","",'（様式２）女入力'!B23)</f>
      </c>
      <c r="D18" s="367">
        <f>IF('（様式２）女入力'!C23="","",'（様式２）女入力'!C23)</f>
      </c>
      <c r="E18" s="367">
        <f>IF('（様式２）女入力'!F23="","",'（様式２）女入力'!F23)</f>
      </c>
      <c r="F18" s="262">
        <f>IF(OR('（様式２）女入力'!$G23=F$7,'（様式２）女入力'!$I23=F$7,'（様式２）女入力'!$K23=F$7),"●","")</f>
      </c>
      <c r="G18" s="262">
        <f>IF(OR('（様式２）女入力'!$G23=G$7,'（様式２）女入力'!$I23=G$7,'（様式２）女入力'!$K23=G$7),"●","")</f>
      </c>
      <c r="H18" s="262">
        <f>IF(OR('（様式２）女入力'!$G23=H$7,'（様式２）女入力'!$I23=H$7,'（様式２）女入力'!$K23=H$7),"●","")</f>
      </c>
      <c r="I18" s="262">
        <f>IF(OR('（様式２）女入力'!$G23=I$7,'（様式２）女入力'!$I23=I$7,'（様式２）女入力'!$K23=I$7),"●","")</f>
      </c>
      <c r="J18" s="262">
        <f>IF(OR('（様式２）女入力'!$G23=J$7,'（様式２）女入力'!$I23=J$7,'（様式２）女入力'!$K23=J$7),"●","")</f>
      </c>
      <c r="K18" s="262">
        <f>IF(OR('（様式２）女入力'!$G23=K$7,'（様式２）女入力'!$I23=K$7,'（様式２）女入力'!$K23=K$7),"●","")</f>
      </c>
      <c r="L18" s="263"/>
      <c r="M18" s="262">
        <f>IF(OR('（様式２）女入力'!$G23=M$7,'（様式２）女入力'!$I23=M$7,'（様式２）女入力'!$K23=M$7),"●","")</f>
      </c>
      <c r="N18" s="263"/>
      <c r="O18" s="262">
        <f>IF(OR('（様式２）女入力'!$G23=O$7,'（様式２）女入力'!$I23=O$7,'（様式２）女入力'!$K23=O$7),"●","")</f>
      </c>
      <c r="P18" s="263"/>
      <c r="Q18" s="262">
        <f>IF(OR('（様式２）女入力'!$G23=Q$7,'（様式２）女入力'!$I23=Q$7,'（様式２）女入力'!$K23=Q$7),"●","")</f>
      </c>
      <c r="R18" s="367">
        <f>IF('（様式２）女入力'!M23="○","●","")</f>
      </c>
      <c r="S18" s="367">
        <f>IF('（様式２）女入力'!N23="○","●","")</f>
      </c>
      <c r="T18" s="262">
        <f>IF(OR('（様式２）女入力'!$G23=T$7,'（様式２）女入力'!$I23=T$7,'（様式２）女入力'!$K23=T$7),"●","")</f>
      </c>
      <c r="U18" s="262">
        <f>IF(OR('（様式２）女入力'!$G23=U$7,'（様式２）女入力'!$I23=U$7,'（様式２）女入力'!$K23=U$7),"●","")</f>
      </c>
      <c r="V18" s="262">
        <f>IF(OR('（様式２）女入力'!$G23=V$7,'（様式２）女入力'!$I23=V$7,'（様式２）女入力'!$K23=V$7),"●","")</f>
      </c>
      <c r="W18" s="262">
        <f>IF(OR('（様式２）女入力'!$G23=W$7,'（様式２）女入力'!$I23=W$7,'（様式２）女入力'!$K23=W$7),"●","")</f>
      </c>
      <c r="X18" s="262">
        <f>IF(OR('（様式２）女入力'!$G23=X$7,'（様式２）女入力'!$I23=X$7,'（様式２）女入力'!$K23=X$7),"●","")</f>
      </c>
      <c r="Y18" s="262">
        <f>IF(OR('（様式２）女入力'!$G23=Y$7,'（様式２）女入力'!$I23=Y$7,'（様式２）女入力'!$K23=Y$7),"●","")</f>
      </c>
      <c r="Z18" s="262">
        <f>IF(OR('（様式２）女入力'!$G23=Z$7,'（様式２）女入力'!$I23=Z$7,'（様式２）女入力'!$K23=Z$7),"●","")</f>
      </c>
      <c r="AA18" s="262">
        <f>IF(OR('（様式２）女入力'!$G23=AA$7,'（様式２）女入力'!$I23=AA$7,'（様式２）女入力'!$K23=AA$7),"●","")</f>
      </c>
      <c r="AB18" s="262">
        <f>IF(OR('（様式２）女入力'!$G23=AB$7,'（様式２）女入力'!$I23=AB$7,'（様式２）女入力'!$K23=AB$7),"●","")</f>
      </c>
      <c r="AC18" s="263"/>
      <c r="AD18" s="265">
        <f t="shared" si="0"/>
      </c>
    </row>
    <row r="19" spans="2:30" ht="24.75" customHeight="1">
      <c r="B19" s="261">
        <v>12</v>
      </c>
      <c r="C19" s="367">
        <f>IF('（様式２）女入力'!B24="","",'（様式２）女入力'!B24)</f>
      </c>
      <c r="D19" s="367">
        <f>IF('（様式２）女入力'!C24="","",'（様式２）女入力'!C24)</f>
      </c>
      <c r="E19" s="367">
        <f>IF('（様式２）女入力'!F24="","",'（様式２）女入力'!F24)</f>
      </c>
      <c r="F19" s="262">
        <f>IF(OR('（様式２）女入力'!$G24=F$7,'（様式２）女入力'!$I24=F$7,'（様式２）女入力'!$K24=F$7),"●","")</f>
      </c>
      <c r="G19" s="262">
        <f>IF(OR('（様式２）女入力'!$G24=G$7,'（様式２）女入力'!$I24=G$7,'（様式２）女入力'!$K24=G$7),"●","")</f>
      </c>
      <c r="H19" s="262">
        <f>IF(OR('（様式２）女入力'!$G24=H$7,'（様式２）女入力'!$I24=H$7,'（様式２）女入力'!$K24=H$7),"●","")</f>
      </c>
      <c r="I19" s="262">
        <f>IF(OR('（様式２）女入力'!$G24=I$7,'（様式２）女入力'!$I24=I$7,'（様式２）女入力'!$K24=I$7),"●","")</f>
      </c>
      <c r="J19" s="262">
        <f>IF(OR('（様式２）女入力'!$G24=J$7,'（様式２）女入力'!$I24=J$7,'（様式２）女入力'!$K24=J$7),"●","")</f>
      </c>
      <c r="K19" s="262">
        <f>IF(OR('（様式２）女入力'!$G24=K$7,'（様式２）女入力'!$I24=K$7,'（様式２）女入力'!$K24=K$7),"●","")</f>
      </c>
      <c r="L19" s="263"/>
      <c r="M19" s="262">
        <f>IF(OR('（様式２）女入力'!$G24=M$7,'（様式２）女入力'!$I24=M$7,'（様式２）女入力'!$K24=M$7),"●","")</f>
      </c>
      <c r="N19" s="263"/>
      <c r="O19" s="262">
        <f>IF(OR('（様式２）女入力'!$G24=O$7,'（様式２）女入力'!$I24=O$7,'（様式２）女入力'!$K24=O$7),"●","")</f>
      </c>
      <c r="P19" s="263"/>
      <c r="Q19" s="262">
        <f>IF(OR('（様式２）女入力'!$G24=Q$7,'（様式２）女入力'!$I24=Q$7,'（様式２）女入力'!$K24=Q$7),"●","")</f>
      </c>
      <c r="R19" s="367">
        <f>IF('（様式２）女入力'!M24="○","●","")</f>
      </c>
      <c r="S19" s="367">
        <f>IF('（様式２）女入力'!N24="○","●","")</f>
      </c>
      <c r="T19" s="262">
        <f>IF(OR('（様式２）女入力'!$G24=T$7,'（様式２）女入力'!$I24=T$7,'（様式２）女入力'!$K24=T$7),"●","")</f>
      </c>
      <c r="U19" s="262">
        <f>IF(OR('（様式２）女入力'!$G24=U$7,'（様式２）女入力'!$I24=U$7,'（様式２）女入力'!$K24=U$7),"●","")</f>
      </c>
      <c r="V19" s="262">
        <f>IF(OR('（様式２）女入力'!$G24=V$7,'（様式２）女入力'!$I24=V$7,'（様式２）女入力'!$K24=V$7),"●","")</f>
      </c>
      <c r="W19" s="262">
        <f>IF(OR('（様式２）女入力'!$G24=W$7,'（様式２）女入力'!$I24=W$7,'（様式２）女入力'!$K24=W$7),"●","")</f>
      </c>
      <c r="X19" s="262">
        <f>IF(OR('（様式２）女入力'!$G24=X$7,'（様式２）女入力'!$I24=X$7,'（様式２）女入力'!$K24=X$7),"●","")</f>
      </c>
      <c r="Y19" s="262">
        <f>IF(OR('（様式２）女入力'!$G24=Y$7,'（様式２）女入力'!$I24=Y$7,'（様式２）女入力'!$K24=Y$7),"●","")</f>
      </c>
      <c r="Z19" s="262">
        <f>IF(OR('（様式２）女入力'!$G24=Z$7,'（様式２）女入力'!$I24=Z$7,'（様式２）女入力'!$K24=Z$7),"●","")</f>
      </c>
      <c r="AA19" s="262">
        <f>IF(OR('（様式２）女入力'!$G24=AA$7,'（様式２）女入力'!$I24=AA$7,'（様式２）女入力'!$K24=AA$7),"●","")</f>
      </c>
      <c r="AB19" s="262">
        <f>IF(OR('（様式２）女入力'!$G24=AB$7,'（様式２）女入力'!$I24=AB$7,'（様式２）女入力'!$K24=AB$7),"●","")</f>
      </c>
      <c r="AC19" s="263"/>
      <c r="AD19" s="265">
        <f t="shared" si="0"/>
      </c>
    </row>
    <row r="20" spans="2:30" ht="24.75" customHeight="1">
      <c r="B20" s="261">
        <v>13</v>
      </c>
      <c r="C20" s="367">
        <f>IF('（様式２）女入力'!B25="","",'（様式２）女入力'!B25)</f>
      </c>
      <c r="D20" s="367">
        <f>IF('（様式２）女入力'!C25="","",'（様式２）女入力'!C25)</f>
      </c>
      <c r="E20" s="367">
        <f>IF('（様式２）女入力'!F25="","",'（様式２）女入力'!F25)</f>
      </c>
      <c r="F20" s="262">
        <f>IF(OR('（様式２）女入力'!$G25=F$7,'（様式２）女入力'!$I25=F$7,'（様式２）女入力'!$K25=F$7),"●","")</f>
      </c>
      <c r="G20" s="262">
        <f>IF(OR('（様式２）女入力'!$G25=G$7,'（様式２）女入力'!$I25=G$7,'（様式２）女入力'!$K25=G$7),"●","")</f>
      </c>
      <c r="H20" s="262">
        <f>IF(OR('（様式２）女入力'!$G25=H$7,'（様式２）女入力'!$I25=H$7,'（様式２）女入力'!$K25=H$7),"●","")</f>
      </c>
      <c r="I20" s="262">
        <f>IF(OR('（様式２）女入力'!$G25=I$7,'（様式２）女入力'!$I25=I$7,'（様式２）女入力'!$K25=I$7),"●","")</f>
      </c>
      <c r="J20" s="262">
        <f>IF(OR('（様式２）女入力'!$G25=J$7,'（様式２）女入力'!$I25=J$7,'（様式２）女入力'!$K25=J$7),"●","")</f>
      </c>
      <c r="K20" s="262">
        <f>IF(OR('（様式２）女入力'!$G25=K$7,'（様式２）女入力'!$I25=K$7,'（様式２）女入力'!$K25=K$7),"●","")</f>
      </c>
      <c r="L20" s="263"/>
      <c r="M20" s="262">
        <f>IF(OR('（様式２）女入力'!$G25=M$7,'（様式２）女入力'!$I25=M$7,'（様式２）女入力'!$K25=M$7),"●","")</f>
      </c>
      <c r="N20" s="263"/>
      <c r="O20" s="262">
        <f>IF(OR('（様式２）女入力'!$G25=O$7,'（様式２）女入力'!$I25=O$7,'（様式２）女入力'!$K25=O$7),"●","")</f>
      </c>
      <c r="P20" s="263"/>
      <c r="Q20" s="262">
        <f>IF(OR('（様式２）女入力'!$G25=Q$7,'（様式２）女入力'!$I25=Q$7,'（様式２）女入力'!$K25=Q$7),"●","")</f>
      </c>
      <c r="R20" s="367">
        <f>IF('（様式２）女入力'!M25="○","●","")</f>
      </c>
      <c r="S20" s="367">
        <f>IF('（様式２）女入力'!N25="○","●","")</f>
      </c>
      <c r="T20" s="262">
        <f>IF(OR('（様式２）女入力'!$G25=T$7,'（様式２）女入力'!$I25=T$7,'（様式２）女入力'!$K25=T$7),"●","")</f>
      </c>
      <c r="U20" s="262">
        <f>IF(OR('（様式２）女入力'!$G25=U$7,'（様式２）女入力'!$I25=U$7,'（様式２）女入力'!$K25=U$7),"●","")</f>
      </c>
      <c r="V20" s="262">
        <f>IF(OR('（様式２）女入力'!$G25=V$7,'（様式２）女入力'!$I25=V$7,'（様式２）女入力'!$K25=V$7),"●","")</f>
      </c>
      <c r="W20" s="262">
        <f>IF(OR('（様式２）女入力'!$G25=W$7,'（様式２）女入力'!$I25=W$7,'（様式２）女入力'!$K25=W$7),"●","")</f>
      </c>
      <c r="X20" s="262">
        <f>IF(OR('（様式２）女入力'!$G25=X$7,'（様式２）女入力'!$I25=X$7,'（様式２）女入力'!$K25=X$7),"●","")</f>
      </c>
      <c r="Y20" s="262">
        <f>IF(OR('（様式２）女入力'!$G25=Y$7,'（様式２）女入力'!$I25=Y$7,'（様式２）女入力'!$K25=Y$7),"●","")</f>
      </c>
      <c r="Z20" s="262">
        <f>IF(OR('（様式２）女入力'!$G25=Z$7,'（様式２）女入力'!$I25=Z$7,'（様式２）女入力'!$K25=Z$7),"●","")</f>
      </c>
      <c r="AA20" s="262">
        <f>IF(OR('（様式２）女入力'!$G25=AA$7,'（様式２）女入力'!$I25=AA$7,'（様式２）女入力'!$K25=AA$7),"●","")</f>
      </c>
      <c r="AB20" s="262">
        <f>IF(OR('（様式２）女入力'!$G25=AB$7,'（様式２）女入力'!$I25=AB$7,'（様式２）女入力'!$K25=AB$7),"●","")</f>
      </c>
      <c r="AC20" s="263"/>
      <c r="AD20" s="265">
        <f t="shared" si="0"/>
      </c>
    </row>
    <row r="21" spans="2:30" ht="24.75" customHeight="1">
      <c r="B21" s="261">
        <v>14</v>
      </c>
      <c r="C21" s="367">
        <f>IF('（様式２）女入力'!B26="","",'（様式２）女入力'!B26)</f>
      </c>
      <c r="D21" s="367">
        <f>IF('（様式２）女入力'!C26="","",'（様式２）女入力'!C26)</f>
      </c>
      <c r="E21" s="367">
        <f>IF('（様式２）女入力'!F26="","",'（様式２）女入力'!F26)</f>
      </c>
      <c r="F21" s="262">
        <f>IF(OR('（様式２）女入力'!$G26=F$7,'（様式２）女入力'!$I26=F$7,'（様式２）女入力'!$K26=F$7),"●","")</f>
      </c>
      <c r="G21" s="262">
        <f>IF(OR('（様式２）女入力'!$G26=G$7,'（様式２）女入力'!$I26=G$7,'（様式２）女入力'!$K26=G$7),"●","")</f>
      </c>
      <c r="H21" s="262">
        <f>IF(OR('（様式２）女入力'!$G26=H$7,'（様式２）女入力'!$I26=H$7,'（様式２）女入力'!$K26=H$7),"●","")</f>
      </c>
      <c r="I21" s="262">
        <f>IF(OR('（様式２）女入力'!$G26=I$7,'（様式２）女入力'!$I26=I$7,'（様式２）女入力'!$K26=I$7),"●","")</f>
      </c>
      <c r="J21" s="262">
        <f>IF(OR('（様式２）女入力'!$G26=J$7,'（様式２）女入力'!$I26=J$7,'（様式２）女入力'!$K26=J$7),"●","")</f>
      </c>
      <c r="K21" s="262">
        <f>IF(OR('（様式２）女入力'!$G26=K$7,'（様式２）女入力'!$I26=K$7,'（様式２）女入力'!$K26=K$7),"●","")</f>
      </c>
      <c r="L21" s="263"/>
      <c r="M21" s="262">
        <f>IF(OR('（様式２）女入力'!$G26=M$7,'（様式２）女入力'!$I26=M$7,'（様式２）女入力'!$K26=M$7),"●","")</f>
      </c>
      <c r="N21" s="263"/>
      <c r="O21" s="262">
        <f>IF(OR('（様式２）女入力'!$G26=O$7,'（様式２）女入力'!$I26=O$7,'（様式２）女入力'!$K26=O$7),"●","")</f>
      </c>
      <c r="P21" s="263"/>
      <c r="Q21" s="262">
        <f>IF(OR('（様式２）女入力'!$G26=Q$7,'（様式２）女入力'!$I26=Q$7,'（様式２）女入力'!$K26=Q$7),"●","")</f>
      </c>
      <c r="R21" s="367">
        <f>IF('（様式２）女入力'!M26="○","●","")</f>
      </c>
      <c r="S21" s="367">
        <f>IF('（様式２）女入力'!N26="○","●","")</f>
      </c>
      <c r="T21" s="262">
        <f>IF(OR('（様式２）女入力'!$G26=T$7,'（様式２）女入力'!$I26=T$7,'（様式２）女入力'!$K26=T$7),"●","")</f>
      </c>
      <c r="U21" s="262">
        <f>IF(OR('（様式２）女入力'!$G26=U$7,'（様式２）女入力'!$I26=U$7,'（様式２）女入力'!$K26=U$7),"●","")</f>
      </c>
      <c r="V21" s="262">
        <f>IF(OR('（様式２）女入力'!$G26=V$7,'（様式２）女入力'!$I26=V$7,'（様式２）女入力'!$K26=V$7),"●","")</f>
      </c>
      <c r="W21" s="262">
        <f>IF(OR('（様式２）女入力'!$G26=W$7,'（様式２）女入力'!$I26=W$7,'（様式２）女入力'!$K26=W$7),"●","")</f>
      </c>
      <c r="X21" s="262">
        <f>IF(OR('（様式２）女入力'!$G26=X$7,'（様式２）女入力'!$I26=X$7,'（様式２）女入力'!$K26=X$7),"●","")</f>
      </c>
      <c r="Y21" s="262">
        <f>IF(OR('（様式２）女入力'!$G26=Y$7,'（様式２）女入力'!$I26=Y$7,'（様式２）女入力'!$K26=Y$7),"●","")</f>
      </c>
      <c r="Z21" s="262">
        <f>IF(OR('（様式２）女入力'!$G26=Z$7,'（様式２）女入力'!$I26=Z$7,'（様式２）女入力'!$K26=Z$7),"●","")</f>
      </c>
      <c r="AA21" s="262">
        <f>IF(OR('（様式２）女入力'!$G26=AA$7,'（様式２）女入力'!$I26=AA$7,'（様式２）女入力'!$K26=AA$7),"●","")</f>
      </c>
      <c r="AB21" s="262">
        <f>IF(OR('（様式２）女入力'!$G26=AB$7,'（様式２）女入力'!$I26=AB$7,'（様式２）女入力'!$K26=AB$7),"●","")</f>
      </c>
      <c r="AC21" s="263"/>
      <c r="AD21" s="265">
        <f t="shared" si="0"/>
      </c>
    </row>
    <row r="22" spans="2:30" ht="24.75" customHeight="1">
      <c r="B22" s="261">
        <v>15</v>
      </c>
      <c r="C22" s="367">
        <f>IF('（様式２）女入力'!B27="","",'（様式２）女入力'!B27)</f>
      </c>
      <c r="D22" s="367">
        <f>IF('（様式２）女入力'!C27="","",'（様式２）女入力'!C27)</f>
      </c>
      <c r="E22" s="367">
        <f>IF('（様式２）女入力'!F27="","",'（様式２）女入力'!F27)</f>
      </c>
      <c r="F22" s="262">
        <f>IF(OR('（様式２）女入力'!$G27=F$7,'（様式２）女入力'!$I27=F$7,'（様式２）女入力'!$K27=F$7),"●","")</f>
      </c>
      <c r="G22" s="262">
        <f>IF(OR('（様式２）女入力'!$G27=G$7,'（様式２）女入力'!$I27=G$7,'（様式２）女入力'!$K27=G$7),"●","")</f>
      </c>
      <c r="H22" s="262">
        <f>IF(OR('（様式２）女入力'!$G27=H$7,'（様式２）女入力'!$I27=H$7,'（様式２）女入力'!$K27=H$7),"●","")</f>
      </c>
      <c r="I22" s="262">
        <f>IF(OR('（様式２）女入力'!$G27=I$7,'（様式２）女入力'!$I27=I$7,'（様式２）女入力'!$K27=I$7),"●","")</f>
      </c>
      <c r="J22" s="262">
        <f>IF(OR('（様式２）女入力'!$G27=J$7,'（様式２）女入力'!$I27=J$7,'（様式２）女入力'!$K27=J$7),"●","")</f>
      </c>
      <c r="K22" s="262">
        <f>IF(OR('（様式２）女入力'!$G27=K$7,'（様式２）女入力'!$I27=K$7,'（様式２）女入力'!$K27=K$7),"●","")</f>
      </c>
      <c r="L22" s="263"/>
      <c r="M22" s="262">
        <f>IF(OR('（様式２）女入力'!$G27=M$7,'（様式２）女入力'!$I27=M$7,'（様式２）女入力'!$K27=M$7),"●","")</f>
      </c>
      <c r="N22" s="263"/>
      <c r="O22" s="262">
        <f>IF(OR('（様式２）女入力'!$G27=O$7,'（様式２）女入力'!$I27=O$7,'（様式２）女入力'!$K27=O$7),"●","")</f>
      </c>
      <c r="P22" s="263"/>
      <c r="Q22" s="262">
        <f>IF(OR('（様式２）女入力'!$G27=Q$7,'（様式２）女入力'!$I27=Q$7,'（様式２）女入力'!$K27=Q$7),"●","")</f>
      </c>
      <c r="R22" s="367">
        <f>IF('（様式２）女入力'!M27="○","●","")</f>
      </c>
      <c r="S22" s="367">
        <f>IF('（様式２）女入力'!N27="○","●","")</f>
      </c>
      <c r="T22" s="262">
        <f>IF(OR('（様式２）女入力'!$G27=T$7,'（様式２）女入力'!$I27=T$7,'（様式２）女入力'!$K27=T$7),"●","")</f>
      </c>
      <c r="U22" s="262">
        <f>IF(OR('（様式２）女入力'!$G27=U$7,'（様式２）女入力'!$I27=U$7,'（様式２）女入力'!$K27=U$7),"●","")</f>
      </c>
      <c r="V22" s="262">
        <f>IF(OR('（様式２）女入力'!$G27=V$7,'（様式２）女入力'!$I27=V$7,'（様式２）女入力'!$K27=V$7),"●","")</f>
      </c>
      <c r="W22" s="262">
        <f>IF(OR('（様式２）女入力'!$G27=W$7,'（様式２）女入力'!$I27=W$7,'（様式２）女入力'!$K27=W$7),"●","")</f>
      </c>
      <c r="X22" s="262">
        <f>IF(OR('（様式２）女入力'!$G27=X$7,'（様式２）女入力'!$I27=X$7,'（様式２）女入力'!$K27=X$7),"●","")</f>
      </c>
      <c r="Y22" s="262">
        <f>IF(OR('（様式２）女入力'!$G27=Y$7,'（様式２）女入力'!$I27=Y$7,'（様式２）女入力'!$K27=Y$7),"●","")</f>
      </c>
      <c r="Z22" s="262">
        <f>IF(OR('（様式２）女入力'!$G27=Z$7,'（様式２）女入力'!$I27=Z$7,'（様式２）女入力'!$K27=Z$7),"●","")</f>
      </c>
      <c r="AA22" s="262">
        <f>IF(OR('（様式２）女入力'!$G27=AA$7,'（様式２）女入力'!$I27=AA$7,'（様式２）女入力'!$K27=AA$7),"●","")</f>
      </c>
      <c r="AB22" s="262">
        <f>IF(OR('（様式２）女入力'!$G27=AB$7,'（様式２）女入力'!$I27=AB$7,'（様式２）女入力'!$K27=AB$7),"●","")</f>
      </c>
      <c r="AC22" s="263"/>
      <c r="AD22" s="265">
        <f t="shared" si="0"/>
      </c>
    </row>
    <row r="23" spans="2:30" ht="24.75" customHeight="1">
      <c r="B23" s="261">
        <v>16</v>
      </c>
      <c r="C23" s="367">
        <f>IF('（様式２）女入力'!B28="","",'（様式２）女入力'!B28)</f>
      </c>
      <c r="D23" s="367">
        <f>IF('（様式２）女入力'!C28="","",'（様式２）女入力'!C28)</f>
      </c>
      <c r="E23" s="367">
        <f>IF('（様式２）女入力'!F28="","",'（様式２）女入力'!F28)</f>
      </c>
      <c r="F23" s="262">
        <f>IF(OR('（様式２）女入力'!$G28=F$7,'（様式２）女入力'!$I28=F$7,'（様式２）女入力'!$K28=F$7),"●","")</f>
      </c>
      <c r="G23" s="262">
        <f>IF(OR('（様式２）女入力'!$G28=G$7,'（様式２）女入力'!$I28=G$7,'（様式２）女入力'!$K28=G$7),"●","")</f>
      </c>
      <c r="H23" s="262">
        <f>IF(OR('（様式２）女入力'!$G28=H$7,'（様式２）女入力'!$I28=H$7,'（様式２）女入力'!$K28=H$7),"●","")</f>
      </c>
      <c r="I23" s="262">
        <f>IF(OR('（様式２）女入力'!$G28=I$7,'（様式２）女入力'!$I28=I$7,'（様式２）女入力'!$K28=I$7),"●","")</f>
      </c>
      <c r="J23" s="262">
        <f>IF(OR('（様式２）女入力'!$G28=J$7,'（様式２）女入力'!$I28=J$7,'（様式２）女入力'!$K28=J$7),"●","")</f>
      </c>
      <c r="K23" s="262">
        <f>IF(OR('（様式２）女入力'!$G28=K$7,'（様式２）女入力'!$I28=K$7,'（様式２）女入力'!$K28=K$7),"●","")</f>
      </c>
      <c r="L23" s="263"/>
      <c r="M23" s="262">
        <f>IF(OR('（様式２）女入力'!$G28=M$7,'（様式２）女入力'!$I28=M$7,'（様式２）女入力'!$K28=M$7),"●","")</f>
      </c>
      <c r="N23" s="263"/>
      <c r="O23" s="262">
        <f>IF(OR('（様式２）女入力'!$G28=O$7,'（様式２）女入力'!$I28=O$7,'（様式２）女入力'!$K28=O$7),"●","")</f>
      </c>
      <c r="P23" s="263"/>
      <c r="Q23" s="262">
        <f>IF(OR('（様式２）女入力'!$G28=Q$7,'（様式２）女入力'!$I28=Q$7,'（様式２）女入力'!$K28=Q$7),"●","")</f>
      </c>
      <c r="R23" s="367">
        <f>IF('（様式２）女入力'!M28="○","●","")</f>
      </c>
      <c r="S23" s="367">
        <f>IF('（様式２）女入力'!N28="○","●","")</f>
      </c>
      <c r="T23" s="262">
        <f>IF(OR('（様式２）女入力'!$G28=T$7,'（様式２）女入力'!$I28=T$7,'（様式２）女入力'!$K28=T$7),"●","")</f>
      </c>
      <c r="U23" s="262">
        <f>IF(OR('（様式２）女入力'!$G28=U$7,'（様式２）女入力'!$I28=U$7,'（様式２）女入力'!$K28=U$7),"●","")</f>
      </c>
      <c r="V23" s="262">
        <f>IF(OR('（様式２）女入力'!$G28=V$7,'（様式２）女入力'!$I28=V$7,'（様式２）女入力'!$K28=V$7),"●","")</f>
      </c>
      <c r="W23" s="262">
        <f>IF(OR('（様式２）女入力'!$G28=W$7,'（様式２）女入力'!$I28=W$7,'（様式２）女入力'!$K28=W$7),"●","")</f>
      </c>
      <c r="X23" s="262">
        <f>IF(OR('（様式２）女入力'!$G28=X$7,'（様式２）女入力'!$I28=X$7,'（様式２）女入力'!$K28=X$7),"●","")</f>
      </c>
      <c r="Y23" s="262">
        <f>IF(OR('（様式２）女入力'!$G28=Y$7,'（様式２）女入力'!$I28=Y$7,'（様式２）女入力'!$K28=Y$7),"●","")</f>
      </c>
      <c r="Z23" s="262">
        <f>IF(OR('（様式２）女入力'!$G28=Z$7,'（様式２）女入力'!$I28=Z$7,'（様式２）女入力'!$K28=Z$7),"●","")</f>
      </c>
      <c r="AA23" s="262">
        <f>IF(OR('（様式２）女入力'!$G28=AA$7,'（様式２）女入力'!$I28=AA$7,'（様式２）女入力'!$K28=AA$7),"●","")</f>
      </c>
      <c r="AB23" s="262">
        <f>IF(OR('（様式２）女入力'!$G28=AB$7,'（様式２）女入力'!$I28=AB$7,'（様式２）女入力'!$K28=AB$7),"●","")</f>
      </c>
      <c r="AC23" s="263"/>
      <c r="AD23" s="265">
        <f t="shared" si="0"/>
      </c>
    </row>
    <row r="24" spans="2:30" ht="24.75" customHeight="1">
      <c r="B24" s="261">
        <v>17</v>
      </c>
      <c r="C24" s="367">
        <f>IF('（様式２）女入力'!B29="","",'（様式２）女入力'!B29)</f>
      </c>
      <c r="D24" s="367">
        <f>IF('（様式２）女入力'!C29="","",'（様式２）女入力'!C29)</f>
      </c>
      <c r="E24" s="367">
        <f>IF('（様式２）女入力'!F29="","",'（様式２）女入力'!F29)</f>
      </c>
      <c r="F24" s="262">
        <f>IF(OR('（様式２）女入力'!$G29=F$7,'（様式２）女入力'!$I29=F$7,'（様式２）女入力'!$K29=F$7),"●","")</f>
      </c>
      <c r="G24" s="262">
        <f>IF(OR('（様式２）女入力'!$G29=G$7,'（様式２）女入力'!$I29=G$7,'（様式２）女入力'!$K29=G$7),"●","")</f>
      </c>
      <c r="H24" s="262">
        <f>IF(OR('（様式２）女入力'!$G29=H$7,'（様式２）女入力'!$I29=H$7,'（様式２）女入力'!$K29=H$7),"●","")</f>
      </c>
      <c r="I24" s="262">
        <f>IF(OR('（様式２）女入力'!$G29=I$7,'（様式２）女入力'!$I29=I$7,'（様式２）女入力'!$K29=I$7),"●","")</f>
      </c>
      <c r="J24" s="262">
        <f>IF(OR('（様式２）女入力'!$G29=J$7,'（様式２）女入力'!$I29=J$7,'（様式２）女入力'!$K29=J$7),"●","")</f>
      </c>
      <c r="K24" s="262">
        <f>IF(OR('（様式２）女入力'!$G29=K$7,'（様式２）女入力'!$I29=K$7,'（様式２）女入力'!$K29=K$7),"●","")</f>
      </c>
      <c r="L24" s="263"/>
      <c r="M24" s="262">
        <f>IF(OR('（様式２）女入力'!$G29=M$7,'（様式２）女入力'!$I29=M$7,'（様式２）女入力'!$K29=M$7),"●","")</f>
      </c>
      <c r="N24" s="263"/>
      <c r="O24" s="262">
        <f>IF(OR('（様式２）女入力'!$G29=O$7,'（様式２）女入力'!$I29=O$7,'（様式２）女入力'!$K29=O$7),"●","")</f>
      </c>
      <c r="P24" s="263"/>
      <c r="Q24" s="262">
        <f>IF(OR('（様式２）女入力'!$G29=Q$7,'（様式２）女入力'!$I29=Q$7,'（様式２）女入力'!$K29=Q$7),"●","")</f>
      </c>
      <c r="R24" s="367">
        <f>IF('（様式２）女入力'!M29="○","●","")</f>
      </c>
      <c r="S24" s="367">
        <f>IF('（様式２）女入力'!N29="○","●","")</f>
      </c>
      <c r="T24" s="262">
        <f>IF(OR('（様式２）女入力'!$G29=T$7,'（様式２）女入力'!$I29=T$7,'（様式２）女入力'!$K29=T$7),"●","")</f>
      </c>
      <c r="U24" s="262">
        <f>IF(OR('（様式２）女入力'!$G29=U$7,'（様式２）女入力'!$I29=U$7,'（様式２）女入力'!$K29=U$7),"●","")</f>
      </c>
      <c r="V24" s="262">
        <f>IF(OR('（様式２）女入力'!$G29=V$7,'（様式２）女入力'!$I29=V$7,'（様式２）女入力'!$K29=V$7),"●","")</f>
      </c>
      <c r="W24" s="262">
        <f>IF(OR('（様式２）女入力'!$G29=W$7,'（様式２）女入力'!$I29=W$7,'（様式２）女入力'!$K29=W$7),"●","")</f>
      </c>
      <c r="X24" s="262">
        <f>IF(OR('（様式２）女入力'!$G29=X$7,'（様式２）女入力'!$I29=X$7,'（様式２）女入力'!$K29=X$7),"●","")</f>
      </c>
      <c r="Y24" s="262">
        <f>IF(OR('（様式２）女入力'!$G29=Y$7,'（様式２）女入力'!$I29=Y$7,'（様式２）女入力'!$K29=Y$7),"●","")</f>
      </c>
      <c r="Z24" s="262">
        <f>IF(OR('（様式２）女入力'!$G29=Z$7,'（様式２）女入力'!$I29=Z$7,'（様式２）女入力'!$K29=Z$7),"●","")</f>
      </c>
      <c r="AA24" s="262">
        <f>IF(OR('（様式２）女入力'!$G29=AA$7,'（様式２）女入力'!$I29=AA$7,'（様式２）女入力'!$K29=AA$7),"●","")</f>
      </c>
      <c r="AB24" s="262">
        <f>IF(OR('（様式２）女入力'!$G29=AB$7,'（様式２）女入力'!$I29=AB$7,'（様式２）女入力'!$K29=AB$7),"●","")</f>
      </c>
      <c r="AC24" s="263"/>
      <c r="AD24" s="265">
        <f t="shared" si="0"/>
      </c>
    </row>
    <row r="25" spans="2:30" ht="24.75" customHeight="1">
      <c r="B25" s="261">
        <v>18</v>
      </c>
      <c r="C25" s="367">
        <f>IF('（様式２）女入力'!B30="","",'（様式２）女入力'!B30)</f>
      </c>
      <c r="D25" s="367">
        <f>IF('（様式２）女入力'!C30="","",'（様式２）女入力'!C30)</f>
      </c>
      <c r="E25" s="367">
        <f>IF('（様式２）女入力'!F30="","",'（様式２）女入力'!F30)</f>
      </c>
      <c r="F25" s="262">
        <f>IF(OR('（様式２）女入力'!$G30=F$7,'（様式２）女入力'!$I30=F$7,'（様式２）女入力'!$K30=F$7),"●","")</f>
      </c>
      <c r="G25" s="262">
        <f>IF(OR('（様式２）女入力'!$G30=G$7,'（様式２）女入力'!$I30=G$7,'（様式２）女入力'!$K30=G$7),"●","")</f>
      </c>
      <c r="H25" s="262">
        <f>IF(OR('（様式２）女入力'!$G30=H$7,'（様式２）女入力'!$I30=H$7,'（様式２）女入力'!$K30=H$7),"●","")</f>
      </c>
      <c r="I25" s="262">
        <f>IF(OR('（様式２）女入力'!$G30=I$7,'（様式２）女入力'!$I30=I$7,'（様式２）女入力'!$K30=I$7),"●","")</f>
      </c>
      <c r="J25" s="262">
        <f>IF(OR('（様式２）女入力'!$G30=J$7,'（様式２）女入力'!$I30=J$7,'（様式２）女入力'!$K30=J$7),"●","")</f>
      </c>
      <c r="K25" s="262">
        <f>IF(OR('（様式２）女入力'!$G30=K$7,'（様式２）女入力'!$I30=K$7,'（様式２）女入力'!$K30=K$7),"●","")</f>
      </c>
      <c r="L25" s="263"/>
      <c r="M25" s="262">
        <f>IF(OR('（様式２）女入力'!$G30=M$7,'（様式２）女入力'!$I30=M$7,'（様式２）女入力'!$K30=M$7),"●","")</f>
      </c>
      <c r="N25" s="263"/>
      <c r="O25" s="262">
        <f>IF(OR('（様式２）女入力'!$G30=O$7,'（様式２）女入力'!$I30=O$7,'（様式２）女入力'!$K30=O$7),"●","")</f>
      </c>
      <c r="P25" s="263"/>
      <c r="Q25" s="262">
        <f>IF(OR('（様式２）女入力'!$G30=Q$7,'（様式２）女入力'!$I30=Q$7,'（様式２）女入力'!$K30=Q$7),"●","")</f>
      </c>
      <c r="R25" s="367">
        <f>IF('（様式２）女入力'!M30="○","●","")</f>
      </c>
      <c r="S25" s="367">
        <f>IF('（様式２）女入力'!N30="○","●","")</f>
      </c>
      <c r="T25" s="262">
        <f>IF(OR('（様式２）女入力'!$G30=T$7,'（様式２）女入力'!$I30=T$7,'（様式２）女入力'!$K30=T$7),"●","")</f>
      </c>
      <c r="U25" s="262">
        <f>IF(OR('（様式２）女入力'!$G30=U$7,'（様式２）女入力'!$I30=U$7,'（様式２）女入力'!$K30=U$7),"●","")</f>
      </c>
      <c r="V25" s="262">
        <f>IF(OR('（様式２）女入力'!$G30=V$7,'（様式２）女入力'!$I30=V$7,'（様式２）女入力'!$K30=V$7),"●","")</f>
      </c>
      <c r="W25" s="262">
        <f>IF(OR('（様式２）女入力'!$G30=W$7,'（様式２）女入力'!$I30=W$7,'（様式２）女入力'!$K30=W$7),"●","")</f>
      </c>
      <c r="X25" s="262">
        <f>IF(OR('（様式２）女入力'!$G30=X$7,'（様式２）女入力'!$I30=X$7,'（様式２）女入力'!$K30=X$7),"●","")</f>
      </c>
      <c r="Y25" s="262">
        <f>IF(OR('（様式２）女入力'!$G30=Y$7,'（様式２）女入力'!$I30=Y$7,'（様式２）女入力'!$K30=Y$7),"●","")</f>
      </c>
      <c r="Z25" s="262">
        <f>IF(OR('（様式２）女入力'!$G30=Z$7,'（様式２）女入力'!$I30=Z$7,'（様式２）女入力'!$K30=Z$7),"●","")</f>
      </c>
      <c r="AA25" s="262">
        <f>IF(OR('（様式２）女入力'!$G30=AA$7,'（様式２）女入力'!$I30=AA$7,'（様式２）女入力'!$K30=AA$7),"●","")</f>
      </c>
      <c r="AB25" s="262">
        <f>IF(OR('（様式２）女入力'!$G30=AB$7,'（様式２）女入力'!$I30=AB$7,'（様式２）女入力'!$K30=AB$7),"●","")</f>
      </c>
      <c r="AC25" s="263"/>
      <c r="AD25" s="265">
        <f t="shared" si="0"/>
      </c>
    </row>
    <row r="26" spans="2:30" ht="24.75" customHeight="1">
      <c r="B26" s="261">
        <v>19</v>
      </c>
      <c r="C26" s="367">
        <f>IF('（様式２）女入力'!B31="","",'（様式２）女入力'!B31)</f>
      </c>
      <c r="D26" s="367">
        <f>IF('（様式２）女入力'!C31="","",'（様式２）女入力'!C31)</f>
      </c>
      <c r="E26" s="367">
        <f>IF('（様式２）女入力'!F31="","",'（様式２）女入力'!F31)</f>
      </c>
      <c r="F26" s="262">
        <f>IF(OR('（様式２）女入力'!$G31=F$7,'（様式２）女入力'!$I31=F$7,'（様式２）女入力'!$K31=F$7),"●","")</f>
      </c>
      <c r="G26" s="262">
        <f>IF(OR('（様式２）女入力'!$G31=G$7,'（様式２）女入力'!$I31=G$7,'（様式２）女入力'!$K31=G$7),"●","")</f>
      </c>
      <c r="H26" s="262">
        <f>IF(OR('（様式２）女入力'!$G31=H$7,'（様式２）女入力'!$I31=H$7,'（様式２）女入力'!$K31=H$7),"●","")</f>
      </c>
      <c r="I26" s="262">
        <f>IF(OR('（様式２）女入力'!$G31=I$7,'（様式２）女入力'!$I31=I$7,'（様式２）女入力'!$K31=I$7),"●","")</f>
      </c>
      <c r="J26" s="262">
        <f>IF(OR('（様式２）女入力'!$G31=J$7,'（様式２）女入力'!$I31=J$7,'（様式２）女入力'!$K31=J$7),"●","")</f>
      </c>
      <c r="K26" s="262">
        <f>IF(OR('（様式２）女入力'!$G31=K$7,'（様式２）女入力'!$I31=K$7,'（様式２）女入力'!$K31=K$7),"●","")</f>
      </c>
      <c r="L26" s="263"/>
      <c r="M26" s="262">
        <f>IF(OR('（様式２）女入力'!$G31=M$7,'（様式２）女入力'!$I31=M$7,'（様式２）女入力'!$K31=M$7),"●","")</f>
      </c>
      <c r="N26" s="263"/>
      <c r="O26" s="262">
        <f>IF(OR('（様式２）女入力'!$G31=O$7,'（様式２）女入力'!$I31=O$7,'（様式２）女入力'!$K31=O$7),"●","")</f>
      </c>
      <c r="P26" s="263"/>
      <c r="Q26" s="262">
        <f>IF(OR('（様式２）女入力'!$G31=Q$7,'（様式２）女入力'!$I31=Q$7,'（様式２）女入力'!$K31=Q$7),"●","")</f>
      </c>
      <c r="R26" s="367">
        <f>IF('（様式２）女入力'!M31="○","●","")</f>
      </c>
      <c r="S26" s="367">
        <f>IF('（様式２）女入力'!N31="○","●","")</f>
      </c>
      <c r="T26" s="262">
        <f>IF(OR('（様式２）女入力'!$G31=T$7,'（様式２）女入力'!$I31=T$7,'（様式２）女入力'!$K31=T$7),"●","")</f>
      </c>
      <c r="U26" s="262">
        <f>IF(OR('（様式２）女入力'!$G31=U$7,'（様式２）女入力'!$I31=U$7,'（様式２）女入力'!$K31=U$7),"●","")</f>
      </c>
      <c r="V26" s="262">
        <f>IF(OR('（様式２）女入力'!$G31=V$7,'（様式２）女入力'!$I31=V$7,'（様式２）女入力'!$K31=V$7),"●","")</f>
      </c>
      <c r="W26" s="262">
        <f>IF(OR('（様式２）女入力'!$G31=W$7,'（様式２）女入力'!$I31=W$7,'（様式２）女入力'!$K31=W$7),"●","")</f>
      </c>
      <c r="X26" s="262">
        <f>IF(OR('（様式２）女入力'!$G31=X$7,'（様式２）女入力'!$I31=X$7,'（様式２）女入力'!$K31=X$7),"●","")</f>
      </c>
      <c r="Y26" s="262">
        <f>IF(OR('（様式２）女入力'!$G31=Y$7,'（様式２）女入力'!$I31=Y$7,'（様式２）女入力'!$K31=Y$7),"●","")</f>
      </c>
      <c r="Z26" s="262">
        <f>IF(OR('（様式２）女入力'!$G31=Z$7,'（様式２）女入力'!$I31=Z$7,'（様式２）女入力'!$K31=Z$7),"●","")</f>
      </c>
      <c r="AA26" s="262">
        <f>IF(OR('（様式２）女入力'!$G31=AA$7,'（様式２）女入力'!$I31=AA$7,'（様式２）女入力'!$K31=AA$7),"●","")</f>
      </c>
      <c r="AB26" s="262">
        <f>IF(OR('（様式２）女入力'!$G31=AB$7,'（様式２）女入力'!$I31=AB$7,'（様式２）女入力'!$K31=AB$7),"●","")</f>
      </c>
      <c r="AC26" s="263"/>
      <c r="AD26" s="265">
        <f t="shared" si="0"/>
      </c>
    </row>
    <row r="27" spans="2:30" ht="24.75" customHeight="1">
      <c r="B27" s="261">
        <v>20</v>
      </c>
      <c r="C27" s="367">
        <f>IF('（様式２）女入力'!B32="","",'（様式２）女入力'!B32)</f>
      </c>
      <c r="D27" s="367">
        <f>IF('（様式２）女入力'!C32="","",'（様式２）女入力'!C32)</f>
      </c>
      <c r="E27" s="367">
        <f>IF('（様式２）女入力'!F32="","",'（様式２）女入力'!F32)</f>
      </c>
      <c r="F27" s="262">
        <f>IF(OR('（様式２）女入力'!$G32=F$7,'（様式２）女入力'!$I32=F$7,'（様式２）女入力'!$K32=F$7),"●","")</f>
      </c>
      <c r="G27" s="262">
        <f>IF(OR('（様式２）女入力'!$G32=G$7,'（様式２）女入力'!$I32=G$7,'（様式２）女入力'!$K32=G$7),"●","")</f>
      </c>
      <c r="H27" s="262">
        <f>IF(OR('（様式２）女入力'!$G32=H$7,'（様式２）女入力'!$I32=H$7,'（様式２）女入力'!$K32=H$7),"●","")</f>
      </c>
      <c r="I27" s="262">
        <f>IF(OR('（様式２）女入力'!$G32=I$7,'（様式２）女入力'!$I32=I$7,'（様式２）女入力'!$K32=I$7),"●","")</f>
      </c>
      <c r="J27" s="262">
        <f>IF(OR('（様式２）女入力'!$G32=J$7,'（様式２）女入力'!$I32=J$7,'（様式２）女入力'!$K32=J$7),"●","")</f>
      </c>
      <c r="K27" s="262">
        <f>IF(OR('（様式２）女入力'!$G32=K$7,'（様式２）女入力'!$I32=K$7,'（様式２）女入力'!$K32=K$7),"●","")</f>
      </c>
      <c r="L27" s="263"/>
      <c r="M27" s="262">
        <f>IF(OR('（様式２）女入力'!$G32=M$7,'（様式２）女入力'!$I32=M$7,'（様式２）女入力'!$K32=M$7),"●","")</f>
      </c>
      <c r="N27" s="263"/>
      <c r="O27" s="262">
        <f>IF(OR('（様式２）女入力'!$G32=O$7,'（様式２）女入力'!$I32=O$7,'（様式２）女入力'!$K32=O$7),"●","")</f>
      </c>
      <c r="P27" s="263"/>
      <c r="Q27" s="262">
        <f>IF(OR('（様式２）女入力'!$G32=Q$7,'（様式２）女入力'!$I32=Q$7,'（様式２）女入力'!$K32=Q$7),"●","")</f>
      </c>
      <c r="R27" s="367">
        <f>IF('（様式２）女入力'!M32="○","●","")</f>
      </c>
      <c r="S27" s="367">
        <f>IF('（様式２）女入力'!N32="○","●","")</f>
      </c>
      <c r="T27" s="262">
        <f>IF(OR('（様式２）女入力'!$G32=T$7,'（様式２）女入力'!$I32=T$7,'（様式２）女入力'!$K32=T$7),"●","")</f>
      </c>
      <c r="U27" s="262">
        <f>IF(OR('（様式２）女入力'!$G32=U$7,'（様式２）女入力'!$I32=U$7,'（様式２）女入力'!$K32=U$7),"●","")</f>
      </c>
      <c r="V27" s="262">
        <f>IF(OR('（様式２）女入力'!$G32=V$7,'（様式２）女入力'!$I32=V$7,'（様式２）女入力'!$K32=V$7),"●","")</f>
      </c>
      <c r="W27" s="262">
        <f>IF(OR('（様式２）女入力'!$G32=W$7,'（様式２）女入力'!$I32=W$7,'（様式２）女入力'!$K32=W$7),"●","")</f>
      </c>
      <c r="X27" s="262">
        <f>IF(OR('（様式２）女入力'!$G32=X$7,'（様式２）女入力'!$I32=X$7,'（様式２）女入力'!$K32=X$7),"●","")</f>
      </c>
      <c r="Y27" s="262">
        <f>IF(OR('（様式２）女入力'!$G32=Y$7,'（様式２）女入力'!$I32=Y$7,'（様式２）女入力'!$K32=Y$7),"●","")</f>
      </c>
      <c r="Z27" s="262">
        <f>IF(OR('（様式２）女入力'!$G32=Z$7,'（様式２）女入力'!$I32=Z$7,'（様式２）女入力'!$K32=Z$7),"●","")</f>
      </c>
      <c r="AA27" s="262">
        <f>IF(OR('（様式２）女入力'!$G32=AA$7,'（様式２）女入力'!$I32=AA$7,'（様式２）女入力'!$K32=AA$7),"●","")</f>
      </c>
      <c r="AB27" s="262">
        <f>IF(OR('（様式２）女入力'!$G32=AB$7,'（様式２）女入力'!$I32=AB$7,'（様式２）女入力'!$K32=AB$7),"●","")</f>
      </c>
      <c r="AC27" s="263"/>
      <c r="AD27" s="265">
        <f t="shared" si="0"/>
      </c>
    </row>
    <row r="28" spans="2:30" ht="24.75" customHeight="1">
      <c r="B28" s="261">
        <v>21</v>
      </c>
      <c r="C28" s="367">
        <f>IF('（様式２）女入力'!B33="","",'（様式２）女入力'!B33)</f>
      </c>
      <c r="D28" s="367">
        <f>IF('（様式２）女入力'!C33="","",'（様式２）女入力'!C33)</f>
      </c>
      <c r="E28" s="367">
        <f>IF('（様式２）女入力'!F33="","",'（様式２）女入力'!F33)</f>
      </c>
      <c r="F28" s="262">
        <f>IF(OR('（様式２）女入力'!$G33=F$7,'（様式２）女入力'!$I33=F$7,'（様式２）女入力'!$K33=F$7),"●","")</f>
      </c>
      <c r="G28" s="262">
        <f>IF(OR('（様式２）女入力'!$G33=G$7,'（様式２）女入力'!$I33=G$7,'（様式２）女入力'!$K33=G$7),"●","")</f>
      </c>
      <c r="H28" s="262">
        <f>IF(OR('（様式２）女入力'!$G33=H$7,'（様式２）女入力'!$I33=H$7,'（様式２）女入力'!$K33=H$7),"●","")</f>
      </c>
      <c r="I28" s="262">
        <f>IF(OR('（様式２）女入力'!$G33=I$7,'（様式２）女入力'!$I33=I$7,'（様式２）女入力'!$K33=I$7),"●","")</f>
      </c>
      <c r="J28" s="262">
        <f>IF(OR('（様式２）女入力'!$G33=J$7,'（様式２）女入力'!$I33=J$7,'（様式２）女入力'!$K33=J$7),"●","")</f>
      </c>
      <c r="K28" s="262">
        <f>IF(OR('（様式２）女入力'!$G33=K$7,'（様式２）女入力'!$I33=K$7,'（様式２）女入力'!$K33=K$7),"●","")</f>
      </c>
      <c r="L28" s="263"/>
      <c r="M28" s="262">
        <f>IF(OR('（様式２）女入力'!$G33=M$7,'（様式２）女入力'!$I33=M$7,'（様式２）女入力'!$K33=M$7),"●","")</f>
      </c>
      <c r="N28" s="263"/>
      <c r="O28" s="262">
        <f>IF(OR('（様式２）女入力'!$G33=O$7,'（様式２）女入力'!$I33=O$7,'（様式２）女入力'!$K33=O$7),"●","")</f>
      </c>
      <c r="P28" s="263"/>
      <c r="Q28" s="262">
        <f>IF(OR('（様式２）女入力'!$G33=Q$7,'（様式２）女入力'!$I33=Q$7,'（様式２）女入力'!$K33=Q$7),"●","")</f>
      </c>
      <c r="R28" s="367">
        <f>IF('（様式２）女入力'!M33="○","●","")</f>
      </c>
      <c r="S28" s="367">
        <f>IF('（様式２）女入力'!N33="○","●","")</f>
      </c>
      <c r="T28" s="262">
        <f>IF(OR('（様式２）女入力'!$G33=T$7,'（様式２）女入力'!$I33=T$7,'（様式２）女入力'!$K33=T$7),"●","")</f>
      </c>
      <c r="U28" s="262">
        <f>IF(OR('（様式２）女入力'!$G33=U$7,'（様式２）女入力'!$I33=U$7,'（様式２）女入力'!$K33=U$7),"●","")</f>
      </c>
      <c r="V28" s="262">
        <f>IF(OR('（様式２）女入力'!$G33=V$7,'（様式２）女入力'!$I33=V$7,'（様式２）女入力'!$K33=V$7),"●","")</f>
      </c>
      <c r="W28" s="262">
        <f>IF(OR('（様式２）女入力'!$G33=W$7,'（様式２）女入力'!$I33=W$7,'（様式２）女入力'!$K33=W$7),"●","")</f>
      </c>
      <c r="X28" s="262">
        <f>IF(OR('（様式２）女入力'!$G33=X$7,'（様式２）女入力'!$I33=X$7,'（様式２）女入力'!$K33=X$7),"●","")</f>
      </c>
      <c r="Y28" s="262">
        <f>IF(OR('（様式２）女入力'!$G33=Y$7,'（様式２）女入力'!$I33=Y$7,'（様式２）女入力'!$K33=Y$7),"●","")</f>
      </c>
      <c r="Z28" s="262">
        <f>IF(OR('（様式２）女入力'!$G33=Z$7,'（様式２）女入力'!$I33=Z$7,'（様式２）女入力'!$K33=Z$7),"●","")</f>
      </c>
      <c r="AA28" s="262">
        <f>IF(OR('（様式２）女入力'!$G33=AA$7,'（様式２）女入力'!$I33=AA$7,'（様式２）女入力'!$K33=AA$7),"●","")</f>
      </c>
      <c r="AB28" s="262">
        <f>IF(OR('（様式２）女入力'!$G33=AB$7,'（様式２）女入力'!$I33=AB$7,'（様式２）女入力'!$K33=AB$7),"●","")</f>
      </c>
      <c r="AC28" s="263"/>
      <c r="AD28" s="265">
        <f t="shared" si="0"/>
      </c>
    </row>
    <row r="29" spans="2:30" ht="24.75" customHeight="1">
      <c r="B29" s="261">
        <v>22</v>
      </c>
      <c r="C29" s="367">
        <f>IF('（様式２）女入力'!B34="","",'（様式２）女入力'!B34)</f>
      </c>
      <c r="D29" s="367">
        <f>IF('（様式２）女入力'!C34="","",'（様式２）女入力'!C34)</f>
      </c>
      <c r="E29" s="367">
        <f>IF('（様式２）女入力'!F34="","",'（様式２）女入力'!F34)</f>
      </c>
      <c r="F29" s="262">
        <f>IF(OR('（様式２）女入力'!$G34=F$7,'（様式２）女入力'!$I34=F$7,'（様式２）女入力'!$K34=F$7),"●","")</f>
      </c>
      <c r="G29" s="262">
        <f>IF(OR('（様式２）女入力'!$G34=G$7,'（様式２）女入力'!$I34=G$7,'（様式２）女入力'!$K34=G$7),"●","")</f>
      </c>
      <c r="H29" s="262">
        <f>IF(OR('（様式２）女入力'!$G34=H$7,'（様式２）女入力'!$I34=H$7,'（様式２）女入力'!$K34=H$7),"●","")</f>
      </c>
      <c r="I29" s="262">
        <f>IF(OR('（様式２）女入力'!$G34=I$7,'（様式２）女入力'!$I34=I$7,'（様式２）女入力'!$K34=I$7),"●","")</f>
      </c>
      <c r="J29" s="262">
        <f>IF(OR('（様式２）女入力'!$G34=J$7,'（様式２）女入力'!$I34=J$7,'（様式２）女入力'!$K34=J$7),"●","")</f>
      </c>
      <c r="K29" s="262">
        <f>IF(OR('（様式２）女入力'!$G34=K$7,'（様式２）女入力'!$I34=K$7,'（様式２）女入力'!$K34=K$7),"●","")</f>
      </c>
      <c r="L29" s="263"/>
      <c r="M29" s="262">
        <f>IF(OR('（様式２）女入力'!$G34=M$7,'（様式２）女入力'!$I34=M$7,'（様式２）女入力'!$K34=M$7),"●","")</f>
      </c>
      <c r="N29" s="263"/>
      <c r="O29" s="262">
        <f>IF(OR('（様式２）女入力'!$G34=O$7,'（様式２）女入力'!$I34=O$7,'（様式２）女入力'!$K34=O$7),"●","")</f>
      </c>
      <c r="P29" s="263"/>
      <c r="Q29" s="262">
        <f>IF(OR('（様式２）女入力'!$G34=Q$7,'（様式２）女入力'!$I34=Q$7,'（様式２）女入力'!$K34=Q$7),"●","")</f>
      </c>
      <c r="R29" s="367">
        <f>IF('（様式２）女入力'!M34="○","●","")</f>
      </c>
      <c r="S29" s="367">
        <f>IF('（様式２）女入力'!N34="○","●","")</f>
      </c>
      <c r="T29" s="262">
        <f>IF(OR('（様式２）女入力'!$G34=T$7,'（様式２）女入力'!$I34=T$7,'（様式２）女入力'!$K34=T$7),"●","")</f>
      </c>
      <c r="U29" s="262">
        <f>IF(OR('（様式２）女入力'!$G34=U$7,'（様式２）女入力'!$I34=U$7,'（様式２）女入力'!$K34=U$7),"●","")</f>
      </c>
      <c r="V29" s="262">
        <f>IF(OR('（様式２）女入力'!$G34=V$7,'（様式２）女入力'!$I34=V$7,'（様式２）女入力'!$K34=V$7),"●","")</f>
      </c>
      <c r="W29" s="262">
        <f>IF(OR('（様式２）女入力'!$G34=W$7,'（様式２）女入力'!$I34=W$7,'（様式２）女入力'!$K34=W$7),"●","")</f>
      </c>
      <c r="X29" s="262">
        <f>IF(OR('（様式２）女入力'!$G34=X$7,'（様式２）女入力'!$I34=X$7,'（様式２）女入力'!$K34=X$7),"●","")</f>
      </c>
      <c r="Y29" s="262">
        <f>IF(OR('（様式２）女入力'!$G34=Y$7,'（様式２）女入力'!$I34=Y$7,'（様式２）女入力'!$K34=Y$7),"●","")</f>
      </c>
      <c r="Z29" s="262">
        <f>IF(OR('（様式２）女入力'!$G34=Z$7,'（様式２）女入力'!$I34=Z$7,'（様式２）女入力'!$K34=Z$7),"●","")</f>
      </c>
      <c r="AA29" s="262">
        <f>IF(OR('（様式２）女入力'!$G34=AA$7,'（様式２）女入力'!$I34=AA$7,'（様式２）女入力'!$K34=AA$7),"●","")</f>
      </c>
      <c r="AB29" s="262">
        <f>IF(OR('（様式２）女入力'!$G34=AB$7,'（様式２）女入力'!$I34=AB$7,'（様式２）女入力'!$K34=AB$7),"●","")</f>
      </c>
      <c r="AC29" s="263"/>
      <c r="AD29" s="265">
        <f t="shared" si="0"/>
      </c>
    </row>
    <row r="30" spans="2:30" ht="24.75" customHeight="1">
      <c r="B30" s="261">
        <v>23</v>
      </c>
      <c r="C30" s="367">
        <f>IF('（様式２）女入力'!B35="","",'（様式２）女入力'!B35)</f>
      </c>
      <c r="D30" s="367">
        <f>IF('（様式２）女入力'!C35="","",'（様式２）女入力'!C35)</f>
      </c>
      <c r="E30" s="367">
        <f>IF('（様式２）女入力'!F35="","",'（様式２）女入力'!F35)</f>
      </c>
      <c r="F30" s="262">
        <f>IF(OR('（様式２）女入力'!$G35=F$7,'（様式２）女入力'!$I35=F$7,'（様式２）女入力'!$K35=F$7),"●","")</f>
      </c>
      <c r="G30" s="262">
        <f>IF(OR('（様式２）女入力'!$G35=G$7,'（様式２）女入力'!$I35=G$7,'（様式２）女入力'!$K35=G$7),"●","")</f>
      </c>
      <c r="H30" s="262">
        <f>IF(OR('（様式２）女入力'!$G35=H$7,'（様式２）女入力'!$I35=H$7,'（様式２）女入力'!$K35=H$7),"●","")</f>
      </c>
      <c r="I30" s="262">
        <f>IF(OR('（様式２）女入力'!$G35=I$7,'（様式２）女入力'!$I35=I$7,'（様式２）女入力'!$K35=I$7),"●","")</f>
      </c>
      <c r="J30" s="262">
        <f>IF(OR('（様式２）女入力'!$G35=J$7,'（様式２）女入力'!$I35=J$7,'（様式２）女入力'!$K35=J$7),"●","")</f>
      </c>
      <c r="K30" s="262">
        <f>IF(OR('（様式２）女入力'!$G35=K$7,'（様式２）女入力'!$I35=K$7,'（様式２）女入力'!$K35=K$7),"●","")</f>
      </c>
      <c r="L30" s="263"/>
      <c r="M30" s="262">
        <f>IF(OR('（様式２）女入力'!$G35=M$7,'（様式２）女入力'!$I35=M$7,'（様式２）女入力'!$K35=M$7),"●","")</f>
      </c>
      <c r="N30" s="263"/>
      <c r="O30" s="262">
        <f>IF(OR('（様式２）女入力'!$G35=O$7,'（様式２）女入力'!$I35=O$7,'（様式２）女入力'!$K35=O$7),"●","")</f>
      </c>
      <c r="P30" s="263"/>
      <c r="Q30" s="262">
        <f>IF(OR('（様式２）女入力'!$G35=Q$7,'（様式２）女入力'!$I35=Q$7,'（様式２）女入力'!$K35=Q$7),"●","")</f>
      </c>
      <c r="R30" s="367">
        <f>IF('（様式２）女入力'!M35="○","●","")</f>
      </c>
      <c r="S30" s="367">
        <f>IF('（様式２）女入力'!N35="○","●","")</f>
      </c>
      <c r="T30" s="262">
        <f>IF(OR('（様式２）女入力'!$G35=T$7,'（様式２）女入力'!$I35=T$7,'（様式２）女入力'!$K35=T$7),"●","")</f>
      </c>
      <c r="U30" s="262">
        <f>IF(OR('（様式２）女入力'!$G35=U$7,'（様式２）女入力'!$I35=U$7,'（様式２）女入力'!$K35=U$7),"●","")</f>
      </c>
      <c r="V30" s="262">
        <f>IF(OR('（様式２）女入力'!$G35=V$7,'（様式２）女入力'!$I35=V$7,'（様式２）女入力'!$K35=V$7),"●","")</f>
      </c>
      <c r="W30" s="262">
        <f>IF(OR('（様式２）女入力'!$G35=W$7,'（様式２）女入力'!$I35=W$7,'（様式２）女入力'!$K35=W$7),"●","")</f>
      </c>
      <c r="X30" s="262">
        <f>IF(OR('（様式２）女入力'!$G35=X$7,'（様式２）女入力'!$I35=X$7,'（様式２）女入力'!$K35=X$7),"●","")</f>
      </c>
      <c r="Y30" s="262">
        <f>IF(OR('（様式２）女入力'!$G35=Y$7,'（様式２）女入力'!$I35=Y$7,'（様式２）女入力'!$K35=Y$7),"●","")</f>
      </c>
      <c r="Z30" s="262">
        <f>IF(OR('（様式２）女入力'!$G35=Z$7,'（様式２）女入力'!$I35=Z$7,'（様式２）女入力'!$K35=Z$7),"●","")</f>
      </c>
      <c r="AA30" s="262">
        <f>IF(OR('（様式２）女入力'!$G35=AA$7,'（様式２）女入力'!$I35=AA$7,'（様式２）女入力'!$K35=AA$7),"●","")</f>
      </c>
      <c r="AB30" s="262">
        <f>IF(OR('（様式２）女入力'!$G35=AB$7,'（様式２）女入力'!$I35=AB$7,'（様式２）女入力'!$K35=AB$7),"●","")</f>
      </c>
      <c r="AC30" s="263"/>
      <c r="AD30" s="265">
        <f t="shared" si="0"/>
      </c>
    </row>
    <row r="31" spans="2:30" ht="24.75" customHeight="1">
      <c r="B31" s="261">
        <v>24</v>
      </c>
      <c r="C31" s="367">
        <f>IF('（様式２）女入力'!B36="","",'（様式２）女入力'!B36)</f>
      </c>
      <c r="D31" s="367">
        <f>IF('（様式２）女入力'!C36="","",'（様式２）女入力'!C36)</f>
      </c>
      <c r="E31" s="367">
        <f>IF('（様式２）女入力'!F36="","",'（様式２）女入力'!F36)</f>
      </c>
      <c r="F31" s="262">
        <f>IF(OR('（様式２）女入力'!$G36=F$7,'（様式２）女入力'!$I36=F$7,'（様式２）女入力'!$K36=F$7),"●","")</f>
      </c>
      <c r="G31" s="262">
        <f>IF(OR('（様式２）女入力'!$G36=G$7,'（様式２）女入力'!$I36=G$7,'（様式２）女入力'!$K36=G$7),"●","")</f>
      </c>
      <c r="H31" s="262">
        <f>IF(OR('（様式２）女入力'!$G36=H$7,'（様式２）女入力'!$I36=H$7,'（様式２）女入力'!$K36=H$7),"●","")</f>
      </c>
      <c r="I31" s="262">
        <f>IF(OR('（様式２）女入力'!$G36=I$7,'（様式２）女入力'!$I36=I$7,'（様式２）女入力'!$K36=I$7),"●","")</f>
      </c>
      <c r="J31" s="262">
        <f>IF(OR('（様式２）女入力'!$G36=J$7,'（様式２）女入力'!$I36=J$7,'（様式２）女入力'!$K36=J$7),"●","")</f>
      </c>
      <c r="K31" s="262">
        <f>IF(OR('（様式２）女入力'!$G36=K$7,'（様式２）女入力'!$I36=K$7,'（様式２）女入力'!$K36=K$7),"●","")</f>
      </c>
      <c r="L31" s="263"/>
      <c r="M31" s="262">
        <f>IF(OR('（様式２）女入力'!$G36=M$7,'（様式２）女入力'!$I36=M$7,'（様式２）女入力'!$K36=M$7),"●","")</f>
      </c>
      <c r="N31" s="263"/>
      <c r="O31" s="262">
        <f>IF(OR('（様式２）女入力'!$G36=O$7,'（様式２）女入力'!$I36=O$7,'（様式２）女入力'!$K36=O$7),"●","")</f>
      </c>
      <c r="P31" s="263"/>
      <c r="Q31" s="262">
        <f>IF(OR('（様式２）女入力'!$G36=Q$7,'（様式２）女入力'!$I36=Q$7,'（様式２）女入力'!$K36=Q$7),"●","")</f>
      </c>
      <c r="R31" s="367">
        <f>IF('（様式２）女入力'!M36="○","●","")</f>
      </c>
      <c r="S31" s="367">
        <f>IF('（様式２）女入力'!N36="○","●","")</f>
      </c>
      <c r="T31" s="262">
        <f>IF(OR('（様式２）女入力'!$G36=T$7,'（様式２）女入力'!$I36=T$7,'（様式２）女入力'!$K36=T$7),"●","")</f>
      </c>
      <c r="U31" s="262">
        <f>IF(OR('（様式２）女入力'!$G36=U$7,'（様式２）女入力'!$I36=U$7,'（様式２）女入力'!$K36=U$7),"●","")</f>
      </c>
      <c r="V31" s="262">
        <f>IF(OR('（様式２）女入力'!$G36=V$7,'（様式２）女入力'!$I36=V$7,'（様式２）女入力'!$K36=V$7),"●","")</f>
      </c>
      <c r="W31" s="262">
        <f>IF(OR('（様式２）女入力'!$G36=W$7,'（様式２）女入力'!$I36=W$7,'（様式２）女入力'!$K36=W$7),"●","")</f>
      </c>
      <c r="X31" s="262">
        <f>IF(OR('（様式２）女入力'!$G36=X$7,'（様式２）女入力'!$I36=X$7,'（様式２）女入力'!$K36=X$7),"●","")</f>
      </c>
      <c r="Y31" s="262">
        <f>IF(OR('（様式２）女入力'!$G36=Y$7,'（様式２）女入力'!$I36=Y$7,'（様式２）女入力'!$K36=Y$7),"●","")</f>
      </c>
      <c r="Z31" s="262">
        <f>IF(OR('（様式２）女入力'!$G36=Z$7,'（様式２）女入力'!$I36=Z$7,'（様式２）女入力'!$K36=Z$7),"●","")</f>
      </c>
      <c r="AA31" s="262">
        <f>IF(OR('（様式２）女入力'!$G36=AA$7,'（様式２）女入力'!$I36=AA$7,'（様式２）女入力'!$K36=AA$7),"●","")</f>
      </c>
      <c r="AB31" s="262">
        <f>IF(OR('（様式２）女入力'!$G36=AB$7,'（様式２）女入力'!$I36=AB$7,'（様式２）女入力'!$K36=AB$7),"●","")</f>
      </c>
      <c r="AC31" s="263"/>
      <c r="AD31" s="265">
        <f t="shared" si="0"/>
      </c>
    </row>
    <row r="32" spans="2:30" ht="24.75" customHeight="1">
      <c r="B32" s="261">
        <v>25</v>
      </c>
      <c r="C32" s="367">
        <f>IF('（様式２）女入力'!B37="","",'（様式２）女入力'!B37)</f>
      </c>
      <c r="D32" s="367">
        <f>IF('（様式２）女入力'!C37="","",'（様式２）女入力'!C37)</f>
      </c>
      <c r="E32" s="367">
        <f>IF('（様式２）女入力'!F37="","",'（様式２）女入力'!F37)</f>
      </c>
      <c r="F32" s="262">
        <f>IF(OR('（様式２）女入力'!$G37=F$7,'（様式２）女入力'!$I37=F$7,'（様式２）女入力'!$K37=F$7),"●","")</f>
      </c>
      <c r="G32" s="262">
        <f>IF(OR('（様式２）女入力'!$G37=G$7,'（様式２）女入力'!$I37=G$7,'（様式２）女入力'!$K37=G$7),"●","")</f>
      </c>
      <c r="H32" s="262">
        <f>IF(OR('（様式２）女入力'!$G37=H$7,'（様式２）女入力'!$I37=H$7,'（様式２）女入力'!$K37=H$7),"●","")</f>
      </c>
      <c r="I32" s="262">
        <f>IF(OR('（様式２）女入力'!$G37=I$7,'（様式２）女入力'!$I37=I$7,'（様式２）女入力'!$K37=I$7),"●","")</f>
      </c>
      <c r="J32" s="262">
        <f>IF(OR('（様式２）女入力'!$G37=J$7,'（様式２）女入力'!$I37=J$7,'（様式２）女入力'!$K37=J$7),"●","")</f>
      </c>
      <c r="K32" s="262">
        <f>IF(OR('（様式２）女入力'!$G37=K$7,'（様式２）女入力'!$I37=K$7,'（様式２）女入力'!$K37=K$7),"●","")</f>
      </c>
      <c r="L32" s="263"/>
      <c r="M32" s="262">
        <f>IF(OR('（様式２）女入力'!$G37=M$7,'（様式２）女入力'!$I37=M$7,'（様式２）女入力'!$K37=M$7),"●","")</f>
      </c>
      <c r="N32" s="263"/>
      <c r="O32" s="262">
        <f>IF(OR('（様式２）女入力'!$G37=O$7,'（様式２）女入力'!$I37=O$7,'（様式２）女入力'!$K37=O$7),"●","")</f>
      </c>
      <c r="P32" s="263"/>
      <c r="Q32" s="262">
        <f>IF(OR('（様式２）女入力'!$G37=Q$7,'（様式２）女入力'!$I37=Q$7,'（様式２）女入力'!$K37=Q$7),"●","")</f>
      </c>
      <c r="R32" s="367">
        <f>IF('（様式２）女入力'!M37="○","●","")</f>
      </c>
      <c r="S32" s="367">
        <f>IF('（様式２）女入力'!N37="○","●","")</f>
      </c>
      <c r="T32" s="262">
        <f>IF(OR('（様式２）女入力'!$G37=T$7,'（様式２）女入力'!$I37=T$7,'（様式２）女入力'!$K37=T$7),"●","")</f>
      </c>
      <c r="U32" s="262">
        <f>IF(OR('（様式２）女入力'!$G37=U$7,'（様式２）女入力'!$I37=U$7,'（様式２）女入力'!$K37=U$7),"●","")</f>
      </c>
      <c r="V32" s="262">
        <f>IF(OR('（様式２）女入力'!$G37=V$7,'（様式２）女入力'!$I37=V$7,'（様式２）女入力'!$K37=V$7),"●","")</f>
      </c>
      <c r="W32" s="262">
        <f>IF(OR('（様式２）女入力'!$G37=W$7,'（様式２）女入力'!$I37=W$7,'（様式２）女入力'!$K37=W$7),"●","")</f>
      </c>
      <c r="X32" s="262">
        <f>IF(OR('（様式２）女入力'!$G37=X$7,'（様式２）女入力'!$I37=X$7,'（様式２）女入力'!$K37=X$7),"●","")</f>
      </c>
      <c r="Y32" s="262">
        <f>IF(OR('（様式２）女入力'!$G37=Y$7,'（様式２）女入力'!$I37=Y$7,'（様式２）女入力'!$K37=Y$7),"●","")</f>
      </c>
      <c r="Z32" s="262">
        <f>IF(OR('（様式２）女入力'!$G37=Z$7,'（様式２）女入力'!$I37=Z$7,'（様式２）女入力'!$K37=Z$7),"●","")</f>
      </c>
      <c r="AA32" s="262">
        <f>IF(OR('（様式２）女入力'!$G37=AA$7,'（様式２）女入力'!$I37=AA$7,'（様式２）女入力'!$K37=AA$7),"●","")</f>
      </c>
      <c r="AB32" s="262">
        <f>IF(OR('（様式２）女入力'!$G37=AB$7,'（様式２）女入力'!$I37=AB$7,'（様式２）女入力'!$K37=AB$7),"●","")</f>
      </c>
      <c r="AC32" s="263"/>
      <c r="AD32" s="265">
        <f t="shared" si="0"/>
      </c>
    </row>
    <row r="33" spans="2:30" ht="24.75" customHeight="1">
      <c r="B33" s="261">
        <v>26</v>
      </c>
      <c r="C33" s="367">
        <f>IF('（様式２）女入力'!B38="","",'（様式２）女入力'!B38)</f>
      </c>
      <c r="D33" s="367">
        <f>IF('（様式２）女入力'!C38="","",'（様式２）女入力'!C38)</f>
      </c>
      <c r="E33" s="367">
        <f>IF('（様式２）女入力'!F38="","",'（様式２）女入力'!F38)</f>
      </c>
      <c r="F33" s="262">
        <f>IF(OR('（様式２）女入力'!$G38=F$7,'（様式２）女入力'!$I38=F$7,'（様式２）女入力'!$K38=F$7),"●","")</f>
      </c>
      <c r="G33" s="262">
        <f>IF(OR('（様式２）女入力'!$G38=G$7,'（様式２）女入力'!$I38=G$7,'（様式２）女入力'!$K38=G$7),"●","")</f>
      </c>
      <c r="H33" s="262">
        <f>IF(OR('（様式２）女入力'!$G38=H$7,'（様式２）女入力'!$I38=H$7,'（様式２）女入力'!$K38=H$7),"●","")</f>
      </c>
      <c r="I33" s="262">
        <f>IF(OR('（様式２）女入力'!$G38=I$7,'（様式２）女入力'!$I38=I$7,'（様式２）女入力'!$K38=I$7),"●","")</f>
      </c>
      <c r="J33" s="262">
        <f>IF(OR('（様式２）女入力'!$G38=J$7,'（様式２）女入力'!$I38=J$7,'（様式２）女入力'!$K38=J$7),"●","")</f>
      </c>
      <c r="K33" s="262">
        <f>IF(OR('（様式２）女入力'!$G38=K$7,'（様式２）女入力'!$I38=K$7,'（様式２）女入力'!$K38=K$7),"●","")</f>
      </c>
      <c r="L33" s="263"/>
      <c r="M33" s="262">
        <f>IF(OR('（様式２）女入力'!$G38=M$7,'（様式２）女入力'!$I38=M$7,'（様式２）女入力'!$K38=M$7),"●","")</f>
      </c>
      <c r="N33" s="263"/>
      <c r="O33" s="262">
        <f>IF(OR('（様式２）女入力'!$G38=O$7,'（様式２）女入力'!$I38=O$7,'（様式２）女入力'!$K38=O$7),"●","")</f>
      </c>
      <c r="P33" s="263"/>
      <c r="Q33" s="262">
        <f>IF(OR('（様式２）女入力'!$G38=Q$7,'（様式２）女入力'!$I38=Q$7,'（様式２）女入力'!$K38=Q$7),"●","")</f>
      </c>
      <c r="R33" s="367">
        <f>IF('（様式２）女入力'!M38="○","●","")</f>
      </c>
      <c r="S33" s="367">
        <f>IF('（様式２）女入力'!N38="○","●","")</f>
      </c>
      <c r="T33" s="262">
        <f>IF(OR('（様式２）女入力'!$G38=T$7,'（様式２）女入力'!$I38=T$7,'（様式２）女入力'!$K38=T$7),"●","")</f>
      </c>
      <c r="U33" s="262">
        <f>IF(OR('（様式２）女入力'!$G38=U$7,'（様式２）女入力'!$I38=U$7,'（様式２）女入力'!$K38=U$7),"●","")</f>
      </c>
      <c r="V33" s="262">
        <f>IF(OR('（様式２）女入力'!$G38=V$7,'（様式２）女入力'!$I38=V$7,'（様式２）女入力'!$K38=V$7),"●","")</f>
      </c>
      <c r="W33" s="262">
        <f>IF(OR('（様式２）女入力'!$G38=W$7,'（様式２）女入力'!$I38=W$7,'（様式２）女入力'!$K38=W$7),"●","")</f>
      </c>
      <c r="X33" s="262">
        <f>IF(OR('（様式２）女入力'!$G38=X$7,'（様式２）女入力'!$I38=X$7,'（様式２）女入力'!$K38=X$7),"●","")</f>
      </c>
      <c r="Y33" s="262">
        <f>IF(OR('（様式２）女入力'!$G38=Y$7,'（様式２）女入力'!$I38=Y$7,'（様式２）女入力'!$K38=Y$7),"●","")</f>
      </c>
      <c r="Z33" s="262">
        <f>IF(OR('（様式２）女入力'!$G38=Z$7,'（様式２）女入力'!$I38=Z$7,'（様式２）女入力'!$K38=Z$7),"●","")</f>
      </c>
      <c r="AA33" s="262">
        <f>IF(OR('（様式２）女入力'!$G38=AA$7,'（様式２）女入力'!$I38=AA$7,'（様式２）女入力'!$K38=AA$7),"●","")</f>
      </c>
      <c r="AB33" s="262">
        <f>IF(OR('（様式２）女入力'!$G38=AB$7,'（様式２）女入力'!$I38=AB$7,'（様式２）女入力'!$K38=AB$7),"●","")</f>
      </c>
      <c r="AC33" s="263"/>
      <c r="AD33" s="265">
        <f t="shared" si="0"/>
      </c>
    </row>
    <row r="34" spans="2:30" ht="24.75" customHeight="1">
      <c r="B34" s="261">
        <v>27</v>
      </c>
      <c r="C34" s="367">
        <f>IF('（様式２）女入力'!B39="","",'（様式２）女入力'!B39)</f>
      </c>
      <c r="D34" s="367">
        <f>IF('（様式２）女入力'!C39="","",'（様式２）女入力'!C39)</f>
      </c>
      <c r="E34" s="367">
        <f>IF('（様式２）女入力'!F39="","",'（様式２）女入力'!F39)</f>
      </c>
      <c r="F34" s="262">
        <f>IF(OR('（様式２）女入力'!$G39=F$7,'（様式２）女入力'!$I39=F$7,'（様式２）女入力'!$K39=F$7),"●","")</f>
      </c>
      <c r="G34" s="262">
        <f>IF(OR('（様式２）女入力'!$G39=G$7,'（様式２）女入力'!$I39=G$7,'（様式２）女入力'!$K39=G$7),"●","")</f>
      </c>
      <c r="H34" s="262">
        <f>IF(OR('（様式２）女入力'!$G39=H$7,'（様式２）女入力'!$I39=H$7,'（様式２）女入力'!$K39=H$7),"●","")</f>
      </c>
      <c r="I34" s="262">
        <f>IF(OR('（様式２）女入力'!$G39=I$7,'（様式２）女入力'!$I39=I$7,'（様式２）女入力'!$K39=I$7),"●","")</f>
      </c>
      <c r="J34" s="262">
        <f>IF(OR('（様式２）女入力'!$G39=J$7,'（様式２）女入力'!$I39=J$7,'（様式２）女入力'!$K39=J$7),"●","")</f>
      </c>
      <c r="K34" s="262">
        <f>IF(OR('（様式２）女入力'!$G39=K$7,'（様式２）女入力'!$I39=K$7,'（様式２）女入力'!$K39=K$7),"●","")</f>
      </c>
      <c r="L34" s="263"/>
      <c r="M34" s="262">
        <f>IF(OR('（様式２）女入力'!$G39=M$7,'（様式２）女入力'!$I39=M$7,'（様式２）女入力'!$K39=M$7),"●","")</f>
      </c>
      <c r="N34" s="263"/>
      <c r="O34" s="262">
        <f>IF(OR('（様式２）女入力'!$G39=O$7,'（様式２）女入力'!$I39=O$7,'（様式２）女入力'!$K39=O$7),"●","")</f>
      </c>
      <c r="P34" s="263"/>
      <c r="Q34" s="262">
        <f>IF(OR('（様式２）女入力'!$G39=Q$7,'（様式２）女入力'!$I39=Q$7,'（様式２）女入力'!$K39=Q$7),"●","")</f>
      </c>
      <c r="R34" s="367">
        <f>IF('（様式２）女入力'!M39="○","●","")</f>
      </c>
      <c r="S34" s="367">
        <f>IF('（様式２）女入力'!N39="○","●","")</f>
      </c>
      <c r="T34" s="262">
        <f>IF(OR('（様式２）女入力'!$G39=T$7,'（様式２）女入力'!$I39=T$7,'（様式２）女入力'!$K39=T$7),"●","")</f>
      </c>
      <c r="U34" s="262">
        <f>IF(OR('（様式２）女入力'!$G39=U$7,'（様式２）女入力'!$I39=U$7,'（様式２）女入力'!$K39=U$7),"●","")</f>
      </c>
      <c r="V34" s="262">
        <f>IF(OR('（様式２）女入力'!$G39=V$7,'（様式２）女入力'!$I39=V$7,'（様式２）女入力'!$K39=V$7),"●","")</f>
      </c>
      <c r="W34" s="262">
        <f>IF(OR('（様式２）女入力'!$G39=W$7,'（様式２）女入力'!$I39=W$7,'（様式２）女入力'!$K39=W$7),"●","")</f>
      </c>
      <c r="X34" s="262">
        <f>IF(OR('（様式２）女入力'!$G39=X$7,'（様式２）女入力'!$I39=X$7,'（様式２）女入力'!$K39=X$7),"●","")</f>
      </c>
      <c r="Y34" s="262">
        <f>IF(OR('（様式２）女入力'!$G39=Y$7,'（様式２）女入力'!$I39=Y$7,'（様式２）女入力'!$K39=Y$7),"●","")</f>
      </c>
      <c r="Z34" s="262">
        <f>IF(OR('（様式２）女入力'!$G39=Z$7,'（様式２）女入力'!$I39=Z$7,'（様式２）女入力'!$K39=Z$7),"●","")</f>
      </c>
      <c r="AA34" s="262">
        <f>IF(OR('（様式２）女入力'!$G39=AA$7,'（様式２）女入力'!$I39=AA$7,'（様式２）女入力'!$K39=AA$7),"●","")</f>
      </c>
      <c r="AB34" s="262">
        <f>IF(OR('（様式２）女入力'!$G39=AB$7,'（様式２）女入力'!$I39=AB$7,'（様式２）女入力'!$K39=AB$7),"●","")</f>
      </c>
      <c r="AC34" s="263"/>
      <c r="AD34" s="265">
        <f t="shared" si="0"/>
      </c>
    </row>
    <row r="35" spans="2:30" ht="24.75" customHeight="1">
      <c r="B35" s="261">
        <v>28</v>
      </c>
      <c r="C35" s="367">
        <f>IF('（様式２）女入力'!B40="","",'（様式２）女入力'!B40)</f>
      </c>
      <c r="D35" s="367">
        <f>IF('（様式２）女入力'!C40="","",'（様式２）女入力'!C40)</f>
      </c>
      <c r="E35" s="367">
        <f>IF('（様式２）女入力'!F40="","",'（様式２）女入力'!F40)</f>
      </c>
      <c r="F35" s="262">
        <f>IF(OR('（様式２）女入力'!$G40=F$7,'（様式２）女入力'!$I40=F$7,'（様式２）女入力'!$K40=F$7),"●","")</f>
      </c>
      <c r="G35" s="262">
        <f>IF(OR('（様式２）女入力'!$G40=G$7,'（様式２）女入力'!$I40=G$7,'（様式２）女入力'!$K40=G$7),"●","")</f>
      </c>
      <c r="H35" s="262">
        <f>IF(OR('（様式２）女入力'!$G40=H$7,'（様式２）女入力'!$I40=H$7,'（様式２）女入力'!$K40=H$7),"●","")</f>
      </c>
      <c r="I35" s="262">
        <f>IF(OR('（様式２）女入力'!$G40=I$7,'（様式２）女入力'!$I40=I$7,'（様式２）女入力'!$K40=I$7),"●","")</f>
      </c>
      <c r="J35" s="262">
        <f>IF(OR('（様式２）女入力'!$G40=J$7,'（様式２）女入力'!$I40=J$7,'（様式２）女入力'!$K40=J$7),"●","")</f>
      </c>
      <c r="K35" s="262">
        <f>IF(OR('（様式２）女入力'!$G40=K$7,'（様式２）女入力'!$I40=K$7,'（様式２）女入力'!$K40=K$7),"●","")</f>
      </c>
      <c r="L35" s="263"/>
      <c r="M35" s="262">
        <f>IF(OR('（様式２）女入力'!$G40=M$7,'（様式２）女入力'!$I40=M$7,'（様式２）女入力'!$K40=M$7),"●","")</f>
      </c>
      <c r="N35" s="263"/>
      <c r="O35" s="262">
        <f>IF(OR('（様式２）女入力'!$G40=O$7,'（様式２）女入力'!$I40=O$7,'（様式２）女入力'!$K40=O$7),"●","")</f>
      </c>
      <c r="P35" s="263"/>
      <c r="Q35" s="262">
        <f>IF(OR('（様式２）女入力'!$G40=Q$7,'（様式２）女入力'!$I40=Q$7,'（様式２）女入力'!$K40=Q$7),"●","")</f>
      </c>
      <c r="R35" s="367">
        <f>IF('（様式２）女入力'!M40="○","●","")</f>
      </c>
      <c r="S35" s="367">
        <f>IF('（様式２）女入力'!N40="○","●","")</f>
      </c>
      <c r="T35" s="262">
        <f>IF(OR('（様式２）女入力'!$G40=T$7,'（様式２）女入力'!$I40=T$7,'（様式２）女入力'!$K40=T$7),"●","")</f>
      </c>
      <c r="U35" s="262">
        <f>IF(OR('（様式２）女入力'!$G40=U$7,'（様式２）女入力'!$I40=U$7,'（様式２）女入力'!$K40=U$7),"●","")</f>
      </c>
      <c r="V35" s="262">
        <f>IF(OR('（様式２）女入力'!$G40=V$7,'（様式２）女入力'!$I40=V$7,'（様式２）女入力'!$K40=V$7),"●","")</f>
      </c>
      <c r="W35" s="262">
        <f>IF(OR('（様式２）女入力'!$G40=W$7,'（様式２）女入力'!$I40=W$7,'（様式２）女入力'!$K40=W$7),"●","")</f>
      </c>
      <c r="X35" s="262">
        <f>IF(OR('（様式２）女入力'!$G40=X$7,'（様式２）女入力'!$I40=X$7,'（様式２）女入力'!$K40=X$7),"●","")</f>
      </c>
      <c r="Y35" s="262">
        <f>IF(OR('（様式２）女入力'!$G40=Y$7,'（様式２）女入力'!$I40=Y$7,'（様式２）女入力'!$K40=Y$7),"●","")</f>
      </c>
      <c r="Z35" s="262">
        <f>IF(OR('（様式２）女入力'!$G40=Z$7,'（様式２）女入力'!$I40=Z$7,'（様式２）女入力'!$K40=Z$7),"●","")</f>
      </c>
      <c r="AA35" s="262">
        <f>IF(OR('（様式２）女入力'!$G40=AA$7,'（様式２）女入力'!$I40=AA$7,'（様式２）女入力'!$K40=AA$7),"●","")</f>
      </c>
      <c r="AB35" s="262">
        <f>IF(OR('（様式２）女入力'!$G40=AB$7,'（様式２）女入力'!$I40=AB$7,'（様式２）女入力'!$K40=AB$7),"●","")</f>
      </c>
      <c r="AC35" s="263"/>
      <c r="AD35" s="265">
        <f t="shared" si="0"/>
      </c>
    </row>
    <row r="36" spans="2:30" ht="24.75" customHeight="1">
      <c r="B36" s="261">
        <v>29</v>
      </c>
      <c r="C36" s="367">
        <f>IF('（様式２）女入力'!B41="","",'（様式２）女入力'!B41)</f>
      </c>
      <c r="D36" s="367">
        <f>IF('（様式２）女入力'!C41="","",'（様式２）女入力'!C41)</f>
      </c>
      <c r="E36" s="367">
        <f>IF('（様式２）女入力'!F41="","",'（様式２）女入力'!F41)</f>
      </c>
      <c r="F36" s="262">
        <f>IF(OR('（様式２）女入力'!$G41=F$7,'（様式２）女入力'!$I41=F$7,'（様式２）女入力'!$K41=F$7),"●","")</f>
      </c>
      <c r="G36" s="262">
        <f>IF(OR('（様式２）女入力'!$G41=G$7,'（様式２）女入力'!$I41=G$7,'（様式２）女入力'!$K41=G$7),"●","")</f>
      </c>
      <c r="H36" s="262">
        <f>IF(OR('（様式２）女入力'!$G41=H$7,'（様式２）女入力'!$I41=H$7,'（様式２）女入力'!$K41=H$7),"●","")</f>
      </c>
      <c r="I36" s="262">
        <f>IF(OR('（様式２）女入力'!$G41=I$7,'（様式２）女入力'!$I41=I$7,'（様式２）女入力'!$K41=I$7),"●","")</f>
      </c>
      <c r="J36" s="262">
        <f>IF(OR('（様式２）女入力'!$G41=J$7,'（様式２）女入力'!$I41=J$7,'（様式２）女入力'!$K41=J$7),"●","")</f>
      </c>
      <c r="K36" s="262">
        <f>IF(OR('（様式２）女入力'!$G41=K$7,'（様式２）女入力'!$I41=K$7,'（様式２）女入力'!$K41=K$7),"●","")</f>
      </c>
      <c r="L36" s="263"/>
      <c r="M36" s="262">
        <f>IF(OR('（様式２）女入力'!$G41=M$7,'（様式２）女入力'!$I41=M$7,'（様式２）女入力'!$K41=M$7),"●","")</f>
      </c>
      <c r="N36" s="263"/>
      <c r="O36" s="262">
        <f>IF(OR('（様式２）女入力'!$G41=O$7,'（様式２）女入力'!$I41=O$7,'（様式２）女入力'!$K41=O$7),"●","")</f>
      </c>
      <c r="P36" s="263"/>
      <c r="Q36" s="262">
        <f>IF(OR('（様式２）女入力'!$G41=Q$7,'（様式２）女入力'!$I41=Q$7,'（様式２）女入力'!$K41=Q$7),"●","")</f>
      </c>
      <c r="R36" s="367">
        <f>IF('（様式２）女入力'!M41="○","●","")</f>
      </c>
      <c r="S36" s="367">
        <f>IF('（様式２）女入力'!N41="○","●","")</f>
      </c>
      <c r="T36" s="262">
        <f>IF(OR('（様式２）女入力'!$G41=T$7,'（様式２）女入力'!$I41=T$7,'（様式２）女入力'!$K41=T$7),"●","")</f>
      </c>
      <c r="U36" s="262">
        <f>IF(OR('（様式２）女入力'!$G41=U$7,'（様式２）女入力'!$I41=U$7,'（様式２）女入力'!$K41=U$7),"●","")</f>
      </c>
      <c r="V36" s="262">
        <f>IF(OR('（様式２）女入力'!$G41=V$7,'（様式２）女入力'!$I41=V$7,'（様式２）女入力'!$K41=V$7),"●","")</f>
      </c>
      <c r="W36" s="262">
        <f>IF(OR('（様式２）女入力'!$G41=W$7,'（様式２）女入力'!$I41=W$7,'（様式２）女入力'!$K41=W$7),"●","")</f>
      </c>
      <c r="X36" s="262">
        <f>IF(OR('（様式２）女入力'!$G41=X$7,'（様式２）女入力'!$I41=X$7,'（様式２）女入力'!$K41=X$7),"●","")</f>
      </c>
      <c r="Y36" s="262">
        <f>IF(OR('（様式２）女入力'!$G41=Y$7,'（様式２）女入力'!$I41=Y$7,'（様式２）女入力'!$K41=Y$7),"●","")</f>
      </c>
      <c r="Z36" s="262">
        <f>IF(OR('（様式２）女入力'!$G41=Z$7,'（様式２）女入力'!$I41=Z$7,'（様式２）女入力'!$K41=Z$7),"●","")</f>
      </c>
      <c r="AA36" s="262">
        <f>IF(OR('（様式２）女入力'!$G41=AA$7,'（様式２）女入力'!$I41=AA$7,'（様式２）女入力'!$K41=AA$7),"●","")</f>
      </c>
      <c r="AB36" s="262">
        <f>IF(OR('（様式２）女入力'!$G41=AB$7,'（様式２）女入力'!$I41=AB$7,'（様式２）女入力'!$K41=AB$7),"●","")</f>
      </c>
      <c r="AC36" s="263"/>
      <c r="AD36" s="265">
        <f t="shared" si="0"/>
      </c>
    </row>
    <row r="37" spans="2:30" ht="24.75" customHeight="1">
      <c r="B37" s="261">
        <v>30</v>
      </c>
      <c r="C37" s="367">
        <f>IF('（様式２）女入力'!B42="","",'（様式２）女入力'!B42)</f>
      </c>
      <c r="D37" s="367">
        <f>IF('（様式２）女入力'!C42="","",'（様式２）女入力'!C42)</f>
      </c>
      <c r="E37" s="367">
        <f>IF('（様式２）女入力'!F42="","",'（様式２）女入力'!F42)</f>
      </c>
      <c r="F37" s="262">
        <f>IF(OR('（様式２）女入力'!$G42=F$7,'（様式２）女入力'!$I42=F$7,'（様式２）女入力'!$K42=F$7),"●","")</f>
      </c>
      <c r="G37" s="262">
        <f>IF(OR('（様式２）女入力'!$G42=G$7,'（様式２）女入力'!$I42=G$7,'（様式２）女入力'!$K42=G$7),"●","")</f>
      </c>
      <c r="H37" s="262">
        <f>IF(OR('（様式２）女入力'!$G42=H$7,'（様式２）女入力'!$I42=H$7,'（様式２）女入力'!$K42=H$7),"●","")</f>
      </c>
      <c r="I37" s="262">
        <f>IF(OR('（様式２）女入力'!$G42=I$7,'（様式２）女入力'!$I42=I$7,'（様式２）女入力'!$K42=I$7),"●","")</f>
      </c>
      <c r="J37" s="262">
        <f>IF(OR('（様式２）女入力'!$G42=J$7,'（様式２）女入力'!$I42=J$7,'（様式２）女入力'!$K42=J$7),"●","")</f>
      </c>
      <c r="K37" s="262">
        <f>IF(OR('（様式２）女入力'!$G42=K$7,'（様式２）女入力'!$I42=K$7,'（様式２）女入力'!$K42=K$7),"●","")</f>
      </c>
      <c r="L37" s="263"/>
      <c r="M37" s="262">
        <f>IF(OR('（様式２）女入力'!$G42=M$7,'（様式２）女入力'!$I42=M$7,'（様式２）女入力'!$K42=M$7),"●","")</f>
      </c>
      <c r="N37" s="263"/>
      <c r="O37" s="262">
        <f>IF(OR('（様式２）女入力'!$G42=O$7,'（様式２）女入力'!$I42=O$7,'（様式２）女入力'!$K42=O$7),"●","")</f>
      </c>
      <c r="P37" s="263"/>
      <c r="Q37" s="262">
        <f>IF(OR('（様式２）女入力'!$G42=Q$7,'（様式２）女入力'!$I42=Q$7,'（様式２）女入力'!$K42=Q$7),"●","")</f>
      </c>
      <c r="R37" s="367">
        <f>IF('（様式２）女入力'!M42="○","●","")</f>
      </c>
      <c r="S37" s="367">
        <f>IF('（様式２）女入力'!N42="○","●","")</f>
      </c>
      <c r="T37" s="262">
        <f>IF(OR('（様式２）女入力'!$G42=T$7,'（様式２）女入力'!$I42=T$7,'（様式２）女入力'!$K42=T$7),"●","")</f>
      </c>
      <c r="U37" s="262">
        <f>IF(OR('（様式２）女入力'!$G42=U$7,'（様式２）女入力'!$I42=U$7,'（様式２）女入力'!$K42=U$7),"●","")</f>
      </c>
      <c r="V37" s="262">
        <f>IF(OR('（様式２）女入力'!$G42=V$7,'（様式２）女入力'!$I42=V$7,'（様式２）女入力'!$K42=V$7),"●","")</f>
      </c>
      <c r="W37" s="262">
        <f>IF(OR('（様式２）女入力'!$G42=W$7,'（様式２）女入力'!$I42=W$7,'（様式２）女入力'!$K42=W$7),"●","")</f>
      </c>
      <c r="X37" s="262">
        <f>IF(OR('（様式２）女入力'!$G42=X$7,'（様式２）女入力'!$I42=X$7,'（様式２）女入力'!$K42=X$7),"●","")</f>
      </c>
      <c r="Y37" s="262">
        <f>IF(OR('（様式２）女入力'!$G42=Y$7,'（様式２）女入力'!$I42=Y$7,'（様式２）女入力'!$K42=Y$7),"●","")</f>
      </c>
      <c r="Z37" s="262">
        <f>IF(OR('（様式２）女入力'!$G42=Z$7,'（様式２）女入力'!$I42=Z$7,'（様式２）女入力'!$K42=Z$7),"●","")</f>
      </c>
      <c r="AA37" s="262">
        <f>IF(OR('（様式２）女入力'!$G42=AA$7,'（様式２）女入力'!$I42=AA$7,'（様式２）女入力'!$K42=AA$7),"●","")</f>
      </c>
      <c r="AB37" s="262">
        <f>IF(OR('（様式２）女入力'!$G42=AB$7,'（様式２）女入力'!$I42=AB$7,'（様式２）女入力'!$K42=AB$7),"●","")</f>
      </c>
      <c r="AC37" s="263"/>
      <c r="AD37" s="265">
        <f t="shared" si="0"/>
      </c>
    </row>
    <row r="38" spans="2:30" ht="24.75" customHeight="1">
      <c r="B38" s="261">
        <v>31</v>
      </c>
      <c r="C38" s="367">
        <f>IF('（様式２）女入力'!B43="","",'（様式２）女入力'!B43)</f>
      </c>
      <c r="D38" s="367">
        <f>IF('（様式２）女入力'!C43="","",'（様式２）女入力'!C43)</f>
      </c>
      <c r="E38" s="367">
        <f>IF('（様式２）女入力'!F43="","",'（様式２）女入力'!F43)</f>
      </c>
      <c r="F38" s="262">
        <f>IF(OR('（様式２）女入力'!$G43=F$7,'（様式２）女入力'!$I43=F$7,'（様式２）女入力'!$K43=F$7),"●","")</f>
      </c>
      <c r="G38" s="262">
        <f>IF(OR('（様式２）女入力'!$G43=G$7,'（様式２）女入力'!$I43=G$7,'（様式２）女入力'!$K43=G$7),"●","")</f>
      </c>
      <c r="H38" s="262">
        <f>IF(OR('（様式２）女入力'!$G43=H$7,'（様式２）女入力'!$I43=H$7,'（様式２）女入力'!$K43=H$7),"●","")</f>
      </c>
      <c r="I38" s="262">
        <f>IF(OR('（様式２）女入力'!$G43=I$7,'（様式２）女入力'!$I43=I$7,'（様式２）女入力'!$K43=I$7),"●","")</f>
      </c>
      <c r="J38" s="262">
        <f>IF(OR('（様式２）女入力'!$G43=J$7,'（様式２）女入力'!$I43=J$7,'（様式２）女入力'!$K43=J$7),"●","")</f>
      </c>
      <c r="K38" s="262">
        <f>IF(OR('（様式２）女入力'!$G43=K$7,'（様式２）女入力'!$I43=K$7,'（様式２）女入力'!$K43=K$7),"●","")</f>
      </c>
      <c r="L38" s="263"/>
      <c r="M38" s="262">
        <f>IF(OR('（様式２）女入力'!$G43=M$7,'（様式２）女入力'!$I43=M$7,'（様式２）女入力'!$K43=M$7),"●","")</f>
      </c>
      <c r="N38" s="263"/>
      <c r="O38" s="262">
        <f>IF(OR('（様式２）女入力'!$G43=O$7,'（様式２）女入力'!$I43=O$7,'（様式２）女入力'!$K43=O$7),"●","")</f>
      </c>
      <c r="P38" s="263"/>
      <c r="Q38" s="262">
        <f>IF(OR('（様式２）女入力'!$G43=Q$7,'（様式２）女入力'!$I43=Q$7,'（様式２）女入力'!$K43=Q$7),"●","")</f>
      </c>
      <c r="R38" s="367">
        <f>IF('（様式２）女入力'!M43="○","●","")</f>
      </c>
      <c r="S38" s="367">
        <f>IF('（様式２）女入力'!N43="○","●","")</f>
      </c>
      <c r="T38" s="262">
        <f>IF(OR('（様式２）女入力'!$G43=T$7,'（様式２）女入力'!$I43=T$7,'（様式２）女入力'!$K43=T$7),"●","")</f>
      </c>
      <c r="U38" s="262">
        <f>IF(OR('（様式２）女入力'!$G43=U$7,'（様式２）女入力'!$I43=U$7,'（様式２）女入力'!$K43=U$7),"●","")</f>
      </c>
      <c r="V38" s="262">
        <f>IF(OR('（様式２）女入力'!$G43=V$7,'（様式２）女入力'!$I43=V$7,'（様式２）女入力'!$K43=V$7),"●","")</f>
      </c>
      <c r="W38" s="262">
        <f>IF(OR('（様式２）女入力'!$G43=W$7,'（様式２）女入力'!$I43=W$7,'（様式２）女入力'!$K43=W$7),"●","")</f>
      </c>
      <c r="X38" s="262">
        <f>IF(OR('（様式２）女入力'!$G43=X$7,'（様式２）女入力'!$I43=X$7,'（様式２）女入力'!$K43=X$7),"●","")</f>
      </c>
      <c r="Y38" s="262">
        <f>IF(OR('（様式２）女入力'!$G43=Y$7,'（様式２）女入力'!$I43=Y$7,'（様式２）女入力'!$K43=Y$7),"●","")</f>
      </c>
      <c r="Z38" s="262">
        <f>IF(OR('（様式２）女入力'!$G43=Z$7,'（様式２）女入力'!$I43=Z$7,'（様式２）女入力'!$K43=Z$7),"●","")</f>
      </c>
      <c r="AA38" s="262">
        <f>IF(OR('（様式２）女入力'!$G43=AA$7,'（様式２）女入力'!$I43=AA$7,'（様式２）女入力'!$K43=AA$7),"●","")</f>
      </c>
      <c r="AB38" s="262">
        <f>IF(OR('（様式２）女入力'!$G43=AB$7,'（様式２）女入力'!$I43=AB$7,'（様式２）女入力'!$K43=AB$7),"●","")</f>
      </c>
      <c r="AC38" s="263"/>
      <c r="AD38" s="265">
        <f t="shared" si="0"/>
      </c>
    </row>
    <row r="39" spans="2:30" ht="24.75" customHeight="1">
      <c r="B39" s="261">
        <v>32</v>
      </c>
      <c r="C39" s="367">
        <f>IF('（様式２）女入力'!B44="","",'（様式２）女入力'!B44)</f>
      </c>
      <c r="D39" s="367">
        <f>IF('（様式２）女入力'!C44="","",'（様式２）女入力'!C44)</f>
      </c>
      <c r="E39" s="367">
        <f>IF('（様式２）女入力'!F44="","",'（様式２）女入力'!F44)</f>
      </c>
      <c r="F39" s="262">
        <f>IF(OR('（様式２）女入力'!$G44=F$7,'（様式２）女入力'!$I44=F$7,'（様式２）女入力'!$K44=F$7),"●","")</f>
      </c>
      <c r="G39" s="262">
        <f>IF(OR('（様式２）女入力'!$G44=G$7,'（様式２）女入力'!$I44=G$7,'（様式２）女入力'!$K44=G$7),"●","")</f>
      </c>
      <c r="H39" s="262">
        <f>IF(OR('（様式２）女入力'!$G44=H$7,'（様式２）女入力'!$I44=H$7,'（様式２）女入力'!$K44=H$7),"●","")</f>
      </c>
      <c r="I39" s="262">
        <f>IF(OR('（様式２）女入力'!$G44=I$7,'（様式２）女入力'!$I44=I$7,'（様式２）女入力'!$K44=I$7),"●","")</f>
      </c>
      <c r="J39" s="262">
        <f>IF(OR('（様式２）女入力'!$G44=J$7,'（様式２）女入力'!$I44=J$7,'（様式２）女入力'!$K44=J$7),"●","")</f>
      </c>
      <c r="K39" s="262">
        <f>IF(OR('（様式２）女入力'!$G44=K$7,'（様式２）女入力'!$I44=K$7,'（様式２）女入力'!$K44=K$7),"●","")</f>
      </c>
      <c r="L39" s="263"/>
      <c r="M39" s="262">
        <f>IF(OR('（様式２）女入力'!$G44=M$7,'（様式２）女入力'!$I44=M$7,'（様式２）女入力'!$K44=M$7),"●","")</f>
      </c>
      <c r="N39" s="263"/>
      <c r="O39" s="262">
        <f>IF(OR('（様式２）女入力'!$G44=O$7,'（様式２）女入力'!$I44=O$7,'（様式２）女入力'!$K44=O$7),"●","")</f>
      </c>
      <c r="P39" s="263"/>
      <c r="Q39" s="262">
        <f>IF(OR('（様式２）女入力'!$G44=Q$7,'（様式２）女入力'!$I44=Q$7,'（様式２）女入力'!$K44=Q$7),"●","")</f>
      </c>
      <c r="R39" s="367">
        <f>IF('（様式２）女入力'!M44="○","●","")</f>
      </c>
      <c r="S39" s="367">
        <f>IF('（様式２）女入力'!N44="○","●","")</f>
      </c>
      <c r="T39" s="262">
        <f>IF(OR('（様式２）女入力'!$G44=T$7,'（様式２）女入力'!$I44=T$7,'（様式２）女入力'!$K44=T$7),"●","")</f>
      </c>
      <c r="U39" s="262">
        <f>IF(OR('（様式２）女入力'!$G44=U$7,'（様式２）女入力'!$I44=U$7,'（様式２）女入力'!$K44=U$7),"●","")</f>
      </c>
      <c r="V39" s="262">
        <f>IF(OR('（様式２）女入力'!$G44=V$7,'（様式２）女入力'!$I44=V$7,'（様式２）女入力'!$K44=V$7),"●","")</f>
      </c>
      <c r="W39" s="262">
        <f>IF(OR('（様式２）女入力'!$G44=W$7,'（様式２）女入力'!$I44=W$7,'（様式２）女入力'!$K44=W$7),"●","")</f>
      </c>
      <c r="X39" s="262">
        <f>IF(OR('（様式２）女入力'!$G44=X$7,'（様式２）女入力'!$I44=X$7,'（様式２）女入力'!$K44=X$7),"●","")</f>
      </c>
      <c r="Y39" s="262">
        <f>IF(OR('（様式２）女入力'!$G44=Y$7,'（様式２）女入力'!$I44=Y$7,'（様式２）女入力'!$K44=Y$7),"●","")</f>
      </c>
      <c r="Z39" s="262">
        <f>IF(OR('（様式２）女入力'!$G44=Z$7,'（様式２）女入力'!$I44=Z$7,'（様式２）女入力'!$K44=Z$7),"●","")</f>
      </c>
      <c r="AA39" s="262">
        <f>IF(OR('（様式２）女入力'!$G44=AA$7,'（様式２）女入力'!$I44=AA$7,'（様式２）女入力'!$K44=AA$7),"●","")</f>
      </c>
      <c r="AB39" s="262">
        <f>IF(OR('（様式２）女入力'!$G44=AB$7,'（様式２）女入力'!$I44=AB$7,'（様式２）女入力'!$K44=AB$7),"●","")</f>
      </c>
      <c r="AC39" s="263"/>
      <c r="AD39" s="265">
        <f t="shared" si="0"/>
      </c>
    </row>
    <row r="40" spans="2:30" ht="24.75" customHeight="1">
      <c r="B40" s="261">
        <v>33</v>
      </c>
      <c r="C40" s="367">
        <f>IF('（様式２）女入力'!B45="","",'（様式２）女入力'!B45)</f>
      </c>
      <c r="D40" s="367">
        <f>IF('（様式２）女入力'!C45="","",'（様式２）女入力'!C45)</f>
      </c>
      <c r="E40" s="367">
        <f>IF('（様式２）女入力'!F45="","",'（様式２）女入力'!F45)</f>
      </c>
      <c r="F40" s="262">
        <f>IF(OR('（様式２）女入力'!$G45=F$7,'（様式２）女入力'!$I45=F$7,'（様式２）女入力'!$K45=F$7),"●","")</f>
      </c>
      <c r="G40" s="262">
        <f>IF(OR('（様式２）女入力'!$G45=G$7,'（様式２）女入力'!$I45=G$7,'（様式２）女入力'!$K45=G$7),"●","")</f>
      </c>
      <c r="H40" s="262">
        <f>IF(OR('（様式２）女入力'!$G45=H$7,'（様式２）女入力'!$I45=H$7,'（様式２）女入力'!$K45=H$7),"●","")</f>
      </c>
      <c r="I40" s="262">
        <f>IF(OR('（様式２）女入力'!$G45=I$7,'（様式２）女入力'!$I45=I$7,'（様式２）女入力'!$K45=I$7),"●","")</f>
      </c>
      <c r="J40" s="262">
        <f>IF(OR('（様式２）女入力'!$G45=J$7,'（様式２）女入力'!$I45=J$7,'（様式２）女入力'!$K45=J$7),"●","")</f>
      </c>
      <c r="K40" s="262">
        <f>IF(OR('（様式２）女入力'!$G45=K$7,'（様式２）女入力'!$I45=K$7,'（様式２）女入力'!$K45=K$7),"●","")</f>
      </c>
      <c r="L40" s="263"/>
      <c r="M40" s="262">
        <f>IF(OR('（様式２）女入力'!$G45=M$7,'（様式２）女入力'!$I45=M$7,'（様式２）女入力'!$K45=M$7),"●","")</f>
      </c>
      <c r="N40" s="263"/>
      <c r="O40" s="262">
        <f>IF(OR('（様式２）女入力'!$G45=O$7,'（様式２）女入力'!$I45=O$7,'（様式２）女入力'!$K45=O$7),"●","")</f>
      </c>
      <c r="P40" s="263"/>
      <c r="Q40" s="262">
        <f>IF(OR('（様式２）女入力'!$G45=Q$7,'（様式２）女入力'!$I45=Q$7,'（様式２）女入力'!$K45=Q$7),"●","")</f>
      </c>
      <c r="R40" s="367">
        <f>IF('（様式２）女入力'!M45="○","●","")</f>
      </c>
      <c r="S40" s="367">
        <f>IF('（様式２）女入力'!N45="○","●","")</f>
      </c>
      <c r="T40" s="262">
        <f>IF(OR('（様式２）女入力'!$G45=T$7,'（様式２）女入力'!$I45=T$7,'（様式２）女入力'!$K45=T$7),"●","")</f>
      </c>
      <c r="U40" s="262">
        <f>IF(OR('（様式２）女入力'!$G45=U$7,'（様式２）女入力'!$I45=U$7,'（様式２）女入力'!$K45=U$7),"●","")</f>
      </c>
      <c r="V40" s="262">
        <f>IF(OR('（様式２）女入力'!$G45=V$7,'（様式２）女入力'!$I45=V$7,'（様式２）女入力'!$K45=V$7),"●","")</f>
      </c>
      <c r="W40" s="262">
        <f>IF(OR('（様式２）女入力'!$G45=W$7,'（様式２）女入力'!$I45=W$7,'（様式２）女入力'!$K45=W$7),"●","")</f>
      </c>
      <c r="X40" s="262">
        <f>IF(OR('（様式２）女入力'!$G45=X$7,'（様式２）女入力'!$I45=X$7,'（様式２）女入力'!$K45=X$7),"●","")</f>
      </c>
      <c r="Y40" s="262">
        <f>IF(OR('（様式２）女入力'!$G45=Y$7,'（様式２）女入力'!$I45=Y$7,'（様式２）女入力'!$K45=Y$7),"●","")</f>
      </c>
      <c r="Z40" s="262">
        <f>IF(OR('（様式２）女入力'!$G45=Z$7,'（様式２）女入力'!$I45=Z$7,'（様式２）女入力'!$K45=Z$7),"●","")</f>
      </c>
      <c r="AA40" s="262">
        <f>IF(OR('（様式２）女入力'!$G45=AA$7,'（様式２）女入力'!$I45=AA$7,'（様式２）女入力'!$K45=AA$7),"●","")</f>
      </c>
      <c r="AB40" s="262">
        <f>IF(OR('（様式２）女入力'!$G45=AB$7,'（様式２）女入力'!$I45=AB$7,'（様式２）女入力'!$K45=AB$7),"●","")</f>
      </c>
      <c r="AC40" s="263"/>
      <c r="AD40" s="265">
        <f t="shared" si="0"/>
      </c>
    </row>
    <row r="41" spans="2:30" ht="24.75" customHeight="1">
      <c r="B41" s="261">
        <v>34</v>
      </c>
      <c r="C41" s="367">
        <f>IF('（様式２）女入力'!B46="","",'（様式２）女入力'!B46)</f>
      </c>
      <c r="D41" s="367">
        <f>IF('（様式２）女入力'!C46="","",'（様式２）女入力'!C46)</f>
      </c>
      <c r="E41" s="367">
        <f>IF('（様式２）女入力'!F46="","",'（様式２）女入力'!F46)</f>
      </c>
      <c r="F41" s="262">
        <f>IF(OR('（様式２）女入力'!$G46=F$7,'（様式２）女入力'!$I46=F$7,'（様式２）女入力'!$K46=F$7),"●","")</f>
      </c>
      <c r="G41" s="262">
        <f>IF(OR('（様式２）女入力'!$G46=G$7,'（様式２）女入力'!$I46=G$7,'（様式２）女入力'!$K46=G$7),"●","")</f>
      </c>
      <c r="H41" s="262">
        <f>IF(OR('（様式２）女入力'!$G46=H$7,'（様式２）女入力'!$I46=H$7,'（様式２）女入力'!$K46=H$7),"●","")</f>
      </c>
      <c r="I41" s="262">
        <f>IF(OR('（様式２）女入力'!$G46=I$7,'（様式２）女入力'!$I46=I$7,'（様式２）女入力'!$K46=I$7),"●","")</f>
      </c>
      <c r="J41" s="262">
        <f>IF(OR('（様式２）女入力'!$G46=J$7,'（様式２）女入力'!$I46=J$7,'（様式２）女入力'!$K46=J$7),"●","")</f>
      </c>
      <c r="K41" s="262">
        <f>IF(OR('（様式２）女入力'!$G46=K$7,'（様式２）女入力'!$I46=K$7,'（様式２）女入力'!$K46=K$7),"●","")</f>
      </c>
      <c r="L41" s="263"/>
      <c r="M41" s="262">
        <f>IF(OR('（様式２）女入力'!$G46=M$7,'（様式２）女入力'!$I46=M$7,'（様式２）女入力'!$K46=M$7),"●","")</f>
      </c>
      <c r="N41" s="263"/>
      <c r="O41" s="262">
        <f>IF(OR('（様式２）女入力'!$G46=O$7,'（様式２）女入力'!$I46=O$7,'（様式２）女入力'!$K46=O$7),"●","")</f>
      </c>
      <c r="P41" s="263"/>
      <c r="Q41" s="262">
        <f>IF(OR('（様式２）女入力'!$G46=Q$7,'（様式２）女入力'!$I46=Q$7,'（様式２）女入力'!$K46=Q$7),"●","")</f>
      </c>
      <c r="R41" s="367">
        <f>IF('（様式２）女入力'!M46="○","●","")</f>
      </c>
      <c r="S41" s="367">
        <f>IF('（様式２）女入力'!N46="○","●","")</f>
      </c>
      <c r="T41" s="262">
        <f>IF(OR('（様式２）女入力'!$G46=T$7,'（様式２）女入力'!$I46=T$7,'（様式２）女入力'!$K46=T$7),"●","")</f>
      </c>
      <c r="U41" s="262">
        <f>IF(OR('（様式２）女入力'!$G46=U$7,'（様式２）女入力'!$I46=U$7,'（様式２）女入力'!$K46=U$7),"●","")</f>
      </c>
      <c r="V41" s="262">
        <f>IF(OR('（様式２）女入力'!$G46=V$7,'（様式２）女入力'!$I46=V$7,'（様式２）女入力'!$K46=V$7),"●","")</f>
      </c>
      <c r="W41" s="262">
        <f>IF(OR('（様式２）女入力'!$G46=W$7,'（様式２）女入力'!$I46=W$7,'（様式２）女入力'!$K46=W$7),"●","")</f>
      </c>
      <c r="X41" s="262">
        <f>IF(OR('（様式２）女入力'!$G46=X$7,'（様式２）女入力'!$I46=X$7,'（様式２）女入力'!$K46=X$7),"●","")</f>
      </c>
      <c r="Y41" s="262">
        <f>IF(OR('（様式２）女入力'!$G46=Y$7,'（様式２）女入力'!$I46=Y$7,'（様式２）女入力'!$K46=Y$7),"●","")</f>
      </c>
      <c r="Z41" s="262">
        <f>IF(OR('（様式２）女入力'!$G46=Z$7,'（様式２）女入力'!$I46=Z$7,'（様式２）女入力'!$K46=Z$7),"●","")</f>
      </c>
      <c r="AA41" s="262">
        <f>IF(OR('（様式２）女入力'!$G46=AA$7,'（様式２）女入力'!$I46=AA$7,'（様式２）女入力'!$K46=AA$7),"●","")</f>
      </c>
      <c r="AB41" s="262">
        <f>IF(OR('（様式２）女入力'!$G46=AB$7,'（様式２）女入力'!$I46=AB$7,'（様式２）女入力'!$K46=AB$7),"●","")</f>
      </c>
      <c r="AC41" s="263"/>
      <c r="AD41" s="265">
        <f t="shared" si="0"/>
      </c>
    </row>
    <row r="42" spans="2:30" ht="24.75" customHeight="1">
      <c r="B42" s="261">
        <v>35</v>
      </c>
      <c r="C42" s="367">
        <f>IF('（様式２）女入力'!B47="","",'（様式２）女入力'!B47)</f>
      </c>
      <c r="D42" s="367">
        <f>IF('（様式２）女入力'!C47="","",'（様式２）女入力'!C47)</f>
      </c>
      <c r="E42" s="367">
        <f>IF('（様式２）女入力'!F47="","",'（様式２）女入力'!F47)</f>
      </c>
      <c r="F42" s="262">
        <f>IF(OR('（様式２）女入力'!$G47=F$7,'（様式２）女入力'!$I47=F$7,'（様式２）女入力'!$K47=F$7),"●","")</f>
      </c>
      <c r="G42" s="262">
        <f>IF(OR('（様式２）女入力'!$G47=G$7,'（様式２）女入力'!$I47=G$7,'（様式２）女入力'!$K47=G$7),"●","")</f>
      </c>
      <c r="H42" s="262">
        <f>IF(OR('（様式２）女入力'!$G47=H$7,'（様式２）女入力'!$I47=H$7,'（様式２）女入力'!$K47=H$7),"●","")</f>
      </c>
      <c r="I42" s="262">
        <f>IF(OR('（様式２）女入力'!$G47=I$7,'（様式２）女入力'!$I47=I$7,'（様式２）女入力'!$K47=I$7),"●","")</f>
      </c>
      <c r="J42" s="262">
        <f>IF(OR('（様式２）女入力'!$G47=J$7,'（様式２）女入力'!$I47=J$7,'（様式２）女入力'!$K47=J$7),"●","")</f>
      </c>
      <c r="K42" s="262">
        <f>IF(OR('（様式２）女入力'!$G47=K$7,'（様式２）女入力'!$I47=K$7,'（様式２）女入力'!$K47=K$7),"●","")</f>
      </c>
      <c r="L42" s="263"/>
      <c r="M42" s="262">
        <f>IF(OR('（様式２）女入力'!$G47=M$7,'（様式２）女入力'!$I47=M$7,'（様式２）女入力'!$K47=M$7),"●","")</f>
      </c>
      <c r="N42" s="263"/>
      <c r="O42" s="262">
        <f>IF(OR('（様式２）女入力'!$G47=O$7,'（様式２）女入力'!$I47=O$7,'（様式２）女入力'!$K47=O$7),"●","")</f>
      </c>
      <c r="P42" s="263"/>
      <c r="Q42" s="262">
        <f>IF(OR('（様式２）女入力'!$G47=Q$7,'（様式２）女入力'!$I47=Q$7,'（様式２）女入力'!$K47=Q$7),"●","")</f>
      </c>
      <c r="R42" s="367">
        <f>IF('（様式２）女入力'!M47="○","●","")</f>
      </c>
      <c r="S42" s="367">
        <f>IF('（様式２）女入力'!N47="○","●","")</f>
      </c>
      <c r="T42" s="262">
        <f>IF(OR('（様式２）女入力'!$G47=T$7,'（様式２）女入力'!$I47=T$7,'（様式２）女入力'!$K47=T$7),"●","")</f>
      </c>
      <c r="U42" s="262">
        <f>IF(OR('（様式２）女入力'!$G47=U$7,'（様式２）女入力'!$I47=U$7,'（様式２）女入力'!$K47=U$7),"●","")</f>
      </c>
      <c r="V42" s="262">
        <f>IF(OR('（様式２）女入力'!$G47=V$7,'（様式２）女入力'!$I47=V$7,'（様式２）女入力'!$K47=V$7),"●","")</f>
      </c>
      <c r="W42" s="262">
        <f>IF(OR('（様式２）女入力'!$G47=W$7,'（様式２）女入力'!$I47=W$7,'（様式２）女入力'!$K47=W$7),"●","")</f>
      </c>
      <c r="X42" s="262">
        <f>IF(OR('（様式２）女入力'!$G47=X$7,'（様式２）女入力'!$I47=X$7,'（様式２）女入力'!$K47=X$7),"●","")</f>
      </c>
      <c r="Y42" s="262">
        <f>IF(OR('（様式２）女入力'!$G47=Y$7,'（様式２）女入力'!$I47=Y$7,'（様式２）女入力'!$K47=Y$7),"●","")</f>
      </c>
      <c r="Z42" s="262">
        <f>IF(OR('（様式２）女入力'!$G47=Z$7,'（様式２）女入力'!$I47=Z$7,'（様式２）女入力'!$K47=Z$7),"●","")</f>
      </c>
      <c r="AA42" s="262">
        <f>IF(OR('（様式２）女入力'!$G47=AA$7,'（様式２）女入力'!$I47=AA$7,'（様式２）女入力'!$K47=AA$7),"●","")</f>
      </c>
      <c r="AB42" s="262">
        <f>IF(OR('（様式２）女入力'!$G47=AB$7,'（様式２）女入力'!$I47=AB$7,'（様式２）女入力'!$K47=AB$7),"●","")</f>
      </c>
      <c r="AC42" s="263"/>
      <c r="AD42" s="265">
        <f t="shared" si="0"/>
      </c>
    </row>
    <row r="43" spans="2:30" ht="24.75" customHeight="1">
      <c r="B43" s="261">
        <v>36</v>
      </c>
      <c r="C43" s="367">
        <f>IF('（様式２）女入力'!B48="","",'（様式２）女入力'!B48)</f>
      </c>
      <c r="D43" s="367">
        <f>IF('（様式２）女入力'!C48="","",'（様式２）女入力'!C48)</f>
      </c>
      <c r="E43" s="367">
        <f>IF('（様式２）女入力'!F48="","",'（様式２）女入力'!F48)</f>
      </c>
      <c r="F43" s="262">
        <f>IF(OR('（様式２）女入力'!$G48=F$7,'（様式２）女入力'!$I48=F$7,'（様式２）女入力'!$K48=F$7),"●","")</f>
      </c>
      <c r="G43" s="262">
        <f>IF(OR('（様式２）女入力'!$G48=G$7,'（様式２）女入力'!$I48=G$7,'（様式２）女入力'!$K48=G$7),"●","")</f>
      </c>
      <c r="H43" s="262">
        <f>IF(OR('（様式２）女入力'!$G48=H$7,'（様式２）女入力'!$I48=H$7,'（様式２）女入力'!$K48=H$7),"●","")</f>
      </c>
      <c r="I43" s="262">
        <f>IF(OR('（様式２）女入力'!$G48=I$7,'（様式２）女入力'!$I48=I$7,'（様式２）女入力'!$K48=I$7),"●","")</f>
      </c>
      <c r="J43" s="262">
        <f>IF(OR('（様式２）女入力'!$G48=J$7,'（様式２）女入力'!$I48=J$7,'（様式２）女入力'!$K48=J$7),"●","")</f>
      </c>
      <c r="K43" s="262">
        <f>IF(OR('（様式２）女入力'!$G48=K$7,'（様式２）女入力'!$I48=K$7,'（様式２）女入力'!$K48=K$7),"●","")</f>
      </c>
      <c r="L43" s="263"/>
      <c r="M43" s="262">
        <f>IF(OR('（様式２）女入力'!$G48=M$7,'（様式２）女入力'!$I48=M$7,'（様式２）女入力'!$K48=M$7),"●","")</f>
      </c>
      <c r="N43" s="263"/>
      <c r="O43" s="262">
        <f>IF(OR('（様式２）女入力'!$G48=O$7,'（様式２）女入力'!$I48=O$7,'（様式２）女入力'!$K48=O$7),"●","")</f>
      </c>
      <c r="P43" s="263"/>
      <c r="Q43" s="262">
        <f>IF(OR('（様式２）女入力'!$G48=Q$7,'（様式２）女入力'!$I48=Q$7,'（様式２）女入力'!$K48=Q$7),"●","")</f>
      </c>
      <c r="R43" s="367">
        <f>IF('（様式２）女入力'!M48="○","●","")</f>
      </c>
      <c r="S43" s="367">
        <f>IF('（様式２）女入力'!N48="○","●","")</f>
      </c>
      <c r="T43" s="262">
        <f>IF(OR('（様式２）女入力'!$G48=T$7,'（様式２）女入力'!$I48=T$7,'（様式２）女入力'!$K48=T$7),"●","")</f>
      </c>
      <c r="U43" s="262">
        <f>IF(OR('（様式２）女入力'!$G48=U$7,'（様式２）女入力'!$I48=U$7,'（様式２）女入力'!$K48=U$7),"●","")</f>
      </c>
      <c r="V43" s="262">
        <f>IF(OR('（様式２）女入力'!$G48=V$7,'（様式２）女入力'!$I48=V$7,'（様式２）女入力'!$K48=V$7),"●","")</f>
      </c>
      <c r="W43" s="262">
        <f>IF(OR('（様式２）女入力'!$G48=W$7,'（様式２）女入力'!$I48=W$7,'（様式２）女入力'!$K48=W$7),"●","")</f>
      </c>
      <c r="X43" s="262">
        <f>IF(OR('（様式２）女入力'!$G48=X$7,'（様式２）女入力'!$I48=X$7,'（様式２）女入力'!$K48=X$7),"●","")</f>
      </c>
      <c r="Y43" s="262">
        <f>IF(OR('（様式２）女入力'!$G48=Y$7,'（様式２）女入力'!$I48=Y$7,'（様式２）女入力'!$K48=Y$7),"●","")</f>
      </c>
      <c r="Z43" s="262">
        <f>IF(OR('（様式２）女入力'!$G48=Z$7,'（様式２）女入力'!$I48=Z$7,'（様式２）女入力'!$K48=Z$7),"●","")</f>
      </c>
      <c r="AA43" s="262">
        <f>IF(OR('（様式２）女入力'!$G48=AA$7,'（様式２）女入力'!$I48=AA$7,'（様式２）女入力'!$K48=AA$7),"●","")</f>
      </c>
      <c r="AB43" s="262">
        <f>IF(OR('（様式２）女入力'!$G48=AB$7,'（様式２）女入力'!$I48=AB$7,'（様式２）女入力'!$K48=AB$7),"●","")</f>
      </c>
      <c r="AC43" s="263"/>
      <c r="AD43" s="265">
        <f t="shared" si="0"/>
      </c>
    </row>
    <row r="44" spans="2:30" ht="24.75" customHeight="1">
      <c r="B44" s="261">
        <v>37</v>
      </c>
      <c r="C44" s="367">
        <f>IF('（様式２）女入力'!B49="","",'（様式２）女入力'!B49)</f>
      </c>
      <c r="D44" s="367">
        <f>IF('（様式２）女入力'!C49="","",'（様式２）女入力'!C49)</f>
      </c>
      <c r="E44" s="367">
        <f>IF('（様式２）女入力'!F49="","",'（様式２）女入力'!F49)</f>
      </c>
      <c r="F44" s="262">
        <f>IF(OR('（様式２）女入力'!$G49=F$7,'（様式２）女入力'!$I49=F$7,'（様式２）女入力'!$K49=F$7),"●","")</f>
      </c>
      <c r="G44" s="262">
        <f>IF(OR('（様式２）女入力'!$G49=G$7,'（様式２）女入力'!$I49=G$7,'（様式２）女入力'!$K49=G$7),"●","")</f>
      </c>
      <c r="H44" s="262">
        <f>IF(OR('（様式２）女入力'!$G49=H$7,'（様式２）女入力'!$I49=H$7,'（様式２）女入力'!$K49=H$7),"●","")</f>
      </c>
      <c r="I44" s="262">
        <f>IF(OR('（様式２）女入力'!$G49=I$7,'（様式２）女入力'!$I49=I$7,'（様式２）女入力'!$K49=I$7),"●","")</f>
      </c>
      <c r="J44" s="262">
        <f>IF(OR('（様式２）女入力'!$G49=J$7,'（様式２）女入力'!$I49=J$7,'（様式２）女入力'!$K49=J$7),"●","")</f>
      </c>
      <c r="K44" s="262">
        <f>IF(OR('（様式２）女入力'!$G49=K$7,'（様式２）女入力'!$I49=K$7,'（様式２）女入力'!$K49=K$7),"●","")</f>
      </c>
      <c r="L44" s="263"/>
      <c r="M44" s="262">
        <f>IF(OR('（様式２）女入力'!$G49=M$7,'（様式２）女入力'!$I49=M$7,'（様式２）女入力'!$K49=M$7),"●","")</f>
      </c>
      <c r="N44" s="263"/>
      <c r="O44" s="262">
        <f>IF(OR('（様式２）女入力'!$G49=O$7,'（様式２）女入力'!$I49=O$7,'（様式２）女入力'!$K49=O$7),"●","")</f>
      </c>
      <c r="P44" s="263"/>
      <c r="Q44" s="262">
        <f>IF(OR('（様式２）女入力'!$G49=Q$7,'（様式２）女入力'!$I49=Q$7,'（様式２）女入力'!$K49=Q$7),"●","")</f>
      </c>
      <c r="R44" s="367">
        <f>IF('（様式２）女入力'!M49="○","●","")</f>
      </c>
      <c r="S44" s="367">
        <f>IF('（様式２）女入力'!N49="○","●","")</f>
      </c>
      <c r="T44" s="262">
        <f>IF(OR('（様式２）女入力'!$G49=T$7,'（様式２）女入力'!$I49=T$7,'（様式２）女入力'!$K49=T$7),"●","")</f>
      </c>
      <c r="U44" s="262">
        <f>IF(OR('（様式２）女入力'!$G49=U$7,'（様式２）女入力'!$I49=U$7,'（様式２）女入力'!$K49=U$7),"●","")</f>
      </c>
      <c r="V44" s="262">
        <f>IF(OR('（様式２）女入力'!$G49=V$7,'（様式２）女入力'!$I49=V$7,'（様式２）女入力'!$K49=V$7),"●","")</f>
      </c>
      <c r="W44" s="262">
        <f>IF(OR('（様式２）女入力'!$G49=W$7,'（様式２）女入力'!$I49=W$7,'（様式２）女入力'!$K49=W$7),"●","")</f>
      </c>
      <c r="X44" s="262">
        <f>IF(OR('（様式２）女入力'!$G49=X$7,'（様式２）女入力'!$I49=X$7,'（様式２）女入力'!$K49=X$7),"●","")</f>
      </c>
      <c r="Y44" s="262">
        <f>IF(OR('（様式２）女入力'!$G49=Y$7,'（様式２）女入力'!$I49=Y$7,'（様式２）女入力'!$K49=Y$7),"●","")</f>
      </c>
      <c r="Z44" s="262">
        <f>IF(OR('（様式２）女入力'!$G49=Z$7,'（様式２）女入力'!$I49=Z$7,'（様式２）女入力'!$K49=Z$7),"●","")</f>
      </c>
      <c r="AA44" s="262">
        <f>IF(OR('（様式２）女入力'!$G49=AA$7,'（様式２）女入力'!$I49=AA$7,'（様式２）女入力'!$K49=AA$7),"●","")</f>
      </c>
      <c r="AB44" s="262">
        <f>IF(OR('（様式２）女入力'!$G49=AB$7,'（様式２）女入力'!$I49=AB$7,'（様式２）女入力'!$K49=AB$7),"●","")</f>
      </c>
      <c r="AC44" s="263"/>
      <c r="AD44" s="265">
        <f t="shared" si="0"/>
      </c>
    </row>
    <row r="45" spans="2:30" ht="24.75" customHeight="1">
      <c r="B45" s="261">
        <v>38</v>
      </c>
      <c r="C45" s="367">
        <f>IF('（様式２）女入力'!B50="","",'（様式２）女入力'!B50)</f>
      </c>
      <c r="D45" s="367">
        <f>IF('（様式２）女入力'!C50="","",'（様式２）女入力'!C50)</f>
      </c>
      <c r="E45" s="367">
        <f>IF('（様式２）女入力'!F50="","",'（様式２）女入力'!F50)</f>
      </c>
      <c r="F45" s="262">
        <f>IF(OR('（様式２）女入力'!$G50=F$7,'（様式２）女入力'!$I50=F$7,'（様式２）女入力'!$K50=F$7),"●","")</f>
      </c>
      <c r="G45" s="262">
        <f>IF(OR('（様式２）女入力'!$G50=G$7,'（様式２）女入力'!$I50=G$7,'（様式２）女入力'!$K50=G$7),"●","")</f>
      </c>
      <c r="H45" s="262">
        <f>IF(OR('（様式２）女入力'!$G50=H$7,'（様式２）女入力'!$I50=H$7,'（様式２）女入力'!$K50=H$7),"●","")</f>
      </c>
      <c r="I45" s="262">
        <f>IF(OR('（様式２）女入力'!$G50=I$7,'（様式２）女入力'!$I50=I$7,'（様式２）女入力'!$K50=I$7),"●","")</f>
      </c>
      <c r="J45" s="262">
        <f>IF(OR('（様式２）女入力'!$G50=J$7,'（様式２）女入力'!$I50=J$7,'（様式２）女入力'!$K50=J$7),"●","")</f>
      </c>
      <c r="K45" s="262">
        <f>IF(OR('（様式２）女入力'!$G50=K$7,'（様式２）女入力'!$I50=K$7,'（様式２）女入力'!$K50=K$7),"●","")</f>
      </c>
      <c r="L45" s="263"/>
      <c r="M45" s="262">
        <f>IF(OR('（様式２）女入力'!$G50=M$7,'（様式２）女入力'!$I50=M$7,'（様式２）女入力'!$K50=M$7),"●","")</f>
      </c>
      <c r="N45" s="263"/>
      <c r="O45" s="262">
        <f>IF(OR('（様式２）女入力'!$G50=O$7,'（様式２）女入力'!$I50=O$7,'（様式２）女入力'!$K50=O$7),"●","")</f>
      </c>
      <c r="P45" s="263"/>
      <c r="Q45" s="262">
        <f>IF(OR('（様式２）女入力'!$G50=Q$7,'（様式２）女入力'!$I50=Q$7,'（様式２）女入力'!$K50=Q$7),"●","")</f>
      </c>
      <c r="R45" s="367">
        <f>IF('（様式２）女入力'!M50="○","●","")</f>
      </c>
      <c r="S45" s="367">
        <f>IF('（様式２）女入力'!N50="○","●","")</f>
      </c>
      <c r="T45" s="262">
        <f>IF(OR('（様式２）女入力'!$G50=T$7,'（様式２）女入力'!$I50=T$7,'（様式２）女入力'!$K50=T$7),"●","")</f>
      </c>
      <c r="U45" s="262">
        <f>IF(OR('（様式２）女入力'!$G50=U$7,'（様式２）女入力'!$I50=U$7,'（様式２）女入力'!$K50=U$7),"●","")</f>
      </c>
      <c r="V45" s="262">
        <f>IF(OR('（様式２）女入力'!$G50=V$7,'（様式２）女入力'!$I50=V$7,'（様式２）女入力'!$K50=V$7),"●","")</f>
      </c>
      <c r="W45" s="262">
        <f>IF(OR('（様式２）女入力'!$G50=W$7,'（様式２）女入力'!$I50=W$7,'（様式２）女入力'!$K50=W$7),"●","")</f>
      </c>
      <c r="X45" s="262">
        <f>IF(OR('（様式２）女入力'!$G50=X$7,'（様式２）女入力'!$I50=X$7,'（様式２）女入力'!$K50=X$7),"●","")</f>
      </c>
      <c r="Y45" s="262">
        <f>IF(OR('（様式２）女入力'!$G50=Y$7,'（様式２）女入力'!$I50=Y$7,'（様式２）女入力'!$K50=Y$7),"●","")</f>
      </c>
      <c r="Z45" s="262">
        <f>IF(OR('（様式２）女入力'!$G50=Z$7,'（様式２）女入力'!$I50=Z$7,'（様式２）女入力'!$K50=Z$7),"●","")</f>
      </c>
      <c r="AA45" s="262">
        <f>IF(OR('（様式２）女入力'!$G50=AA$7,'（様式２）女入力'!$I50=AA$7,'（様式２）女入力'!$K50=AA$7),"●","")</f>
      </c>
      <c r="AB45" s="262">
        <f>IF(OR('（様式２）女入力'!$G50=AB$7,'（様式２）女入力'!$I50=AB$7,'（様式２）女入力'!$K50=AB$7),"●","")</f>
      </c>
      <c r="AC45" s="263"/>
      <c r="AD45" s="265">
        <f t="shared" si="0"/>
      </c>
    </row>
    <row r="46" spans="2:30" ht="24.75" customHeight="1">
      <c r="B46" s="261">
        <v>39</v>
      </c>
      <c r="C46" s="367">
        <f>IF('（様式２）女入力'!B51="","",'（様式２）女入力'!B51)</f>
      </c>
      <c r="D46" s="367">
        <f>IF('（様式２）女入力'!C51="","",'（様式２）女入力'!C51)</f>
      </c>
      <c r="E46" s="367">
        <f>IF('（様式２）女入力'!F51="","",'（様式２）女入力'!F51)</f>
      </c>
      <c r="F46" s="262">
        <f>IF(OR('（様式２）女入力'!$G51=F$7,'（様式２）女入力'!$I51=F$7,'（様式２）女入力'!$K51=F$7),"●","")</f>
      </c>
      <c r="G46" s="262">
        <f>IF(OR('（様式２）女入力'!$G51=G$7,'（様式２）女入力'!$I51=G$7,'（様式２）女入力'!$K51=G$7),"●","")</f>
      </c>
      <c r="H46" s="262">
        <f>IF(OR('（様式２）女入力'!$G51=H$7,'（様式２）女入力'!$I51=H$7,'（様式２）女入力'!$K51=H$7),"●","")</f>
      </c>
      <c r="I46" s="262">
        <f>IF(OR('（様式２）女入力'!$G51=I$7,'（様式２）女入力'!$I51=I$7,'（様式２）女入力'!$K51=I$7),"●","")</f>
      </c>
      <c r="J46" s="262">
        <f>IF(OR('（様式２）女入力'!$G51=J$7,'（様式２）女入力'!$I51=J$7,'（様式２）女入力'!$K51=J$7),"●","")</f>
      </c>
      <c r="K46" s="262">
        <f>IF(OR('（様式２）女入力'!$G51=K$7,'（様式２）女入力'!$I51=K$7,'（様式２）女入力'!$K51=K$7),"●","")</f>
      </c>
      <c r="L46" s="263"/>
      <c r="M46" s="262">
        <f>IF(OR('（様式２）女入力'!$G51=M$7,'（様式２）女入力'!$I51=M$7,'（様式２）女入力'!$K51=M$7),"●","")</f>
      </c>
      <c r="N46" s="263"/>
      <c r="O46" s="262">
        <f>IF(OR('（様式２）女入力'!$G51=O$7,'（様式２）女入力'!$I51=O$7,'（様式２）女入力'!$K51=O$7),"●","")</f>
      </c>
      <c r="P46" s="263"/>
      <c r="Q46" s="262">
        <f>IF(OR('（様式２）女入力'!$G51=Q$7,'（様式２）女入力'!$I51=Q$7,'（様式２）女入力'!$K51=Q$7),"●","")</f>
      </c>
      <c r="R46" s="367">
        <f>IF('（様式２）女入力'!M51="○","●","")</f>
      </c>
      <c r="S46" s="367">
        <f>IF('（様式２）女入力'!N51="○","●","")</f>
      </c>
      <c r="T46" s="262">
        <f>IF(OR('（様式２）女入力'!$G51=T$7,'（様式２）女入力'!$I51=T$7,'（様式２）女入力'!$K51=T$7),"●","")</f>
      </c>
      <c r="U46" s="262">
        <f>IF(OR('（様式２）女入力'!$G51=U$7,'（様式２）女入力'!$I51=U$7,'（様式２）女入力'!$K51=U$7),"●","")</f>
      </c>
      <c r="V46" s="262">
        <f>IF(OR('（様式２）女入力'!$G51=V$7,'（様式２）女入力'!$I51=V$7,'（様式２）女入力'!$K51=V$7),"●","")</f>
      </c>
      <c r="W46" s="262">
        <f>IF(OR('（様式２）女入力'!$G51=W$7,'（様式２）女入力'!$I51=W$7,'（様式２）女入力'!$K51=W$7),"●","")</f>
      </c>
      <c r="X46" s="262">
        <f>IF(OR('（様式２）女入力'!$G51=X$7,'（様式２）女入力'!$I51=X$7,'（様式２）女入力'!$K51=X$7),"●","")</f>
      </c>
      <c r="Y46" s="262">
        <f>IF(OR('（様式２）女入力'!$G51=Y$7,'（様式２）女入力'!$I51=Y$7,'（様式２）女入力'!$K51=Y$7),"●","")</f>
      </c>
      <c r="Z46" s="262">
        <f>IF(OR('（様式２）女入力'!$G51=Z$7,'（様式２）女入力'!$I51=Z$7,'（様式２）女入力'!$K51=Z$7),"●","")</f>
      </c>
      <c r="AA46" s="262">
        <f>IF(OR('（様式２）女入力'!$G51=AA$7,'（様式２）女入力'!$I51=AA$7,'（様式２）女入力'!$K51=AA$7),"●","")</f>
      </c>
      <c r="AB46" s="262">
        <f>IF(OR('（様式２）女入力'!$G51=AB$7,'（様式２）女入力'!$I51=AB$7,'（様式２）女入力'!$K51=AB$7),"●","")</f>
      </c>
      <c r="AC46" s="263"/>
      <c r="AD46" s="265">
        <f t="shared" si="0"/>
      </c>
    </row>
    <row r="47" spans="2:30" ht="24.75" customHeight="1">
      <c r="B47" s="261">
        <v>40</v>
      </c>
      <c r="C47" s="367">
        <f>IF('（様式２）女入力'!B52="","",'（様式２）女入力'!B52)</f>
      </c>
      <c r="D47" s="367">
        <f>IF('（様式２）女入力'!C52="","",'（様式２）女入力'!C52)</f>
      </c>
      <c r="E47" s="367">
        <f>IF('（様式２）女入力'!F52="","",'（様式２）女入力'!F52)</f>
      </c>
      <c r="F47" s="262">
        <f>IF(OR('（様式２）女入力'!$G52=F$7,'（様式２）女入力'!$I52=F$7,'（様式２）女入力'!$K52=F$7),"●","")</f>
      </c>
      <c r="G47" s="262">
        <f>IF(OR('（様式２）女入力'!$G52=G$7,'（様式２）女入力'!$I52=G$7,'（様式２）女入力'!$K52=G$7),"●","")</f>
      </c>
      <c r="H47" s="262">
        <f>IF(OR('（様式２）女入力'!$G52=H$7,'（様式２）女入力'!$I52=H$7,'（様式２）女入力'!$K52=H$7),"●","")</f>
      </c>
      <c r="I47" s="262">
        <f>IF(OR('（様式２）女入力'!$G52=I$7,'（様式２）女入力'!$I52=I$7,'（様式２）女入力'!$K52=I$7),"●","")</f>
      </c>
      <c r="J47" s="262">
        <f>IF(OR('（様式２）女入力'!$G52=J$7,'（様式２）女入力'!$I52=J$7,'（様式２）女入力'!$K52=J$7),"●","")</f>
      </c>
      <c r="K47" s="262">
        <f>IF(OR('（様式２）女入力'!$G52=K$7,'（様式２）女入力'!$I52=K$7,'（様式２）女入力'!$K52=K$7),"●","")</f>
      </c>
      <c r="L47" s="263"/>
      <c r="M47" s="262">
        <f>IF(OR('（様式２）女入力'!$G52=M$7,'（様式２）女入力'!$I52=M$7,'（様式２）女入力'!$K52=M$7),"●","")</f>
      </c>
      <c r="N47" s="263"/>
      <c r="O47" s="262">
        <f>IF(OR('（様式２）女入力'!$G52=O$7,'（様式２）女入力'!$I52=O$7,'（様式２）女入力'!$K52=O$7),"●","")</f>
      </c>
      <c r="P47" s="263"/>
      <c r="Q47" s="262">
        <f>IF(OR('（様式２）女入力'!$G52=Q$7,'（様式２）女入力'!$I52=Q$7,'（様式２）女入力'!$K52=Q$7),"●","")</f>
      </c>
      <c r="R47" s="367">
        <f>IF('（様式２）女入力'!M52="○","●","")</f>
      </c>
      <c r="S47" s="367">
        <f>IF('（様式２）女入力'!N52="○","●","")</f>
      </c>
      <c r="T47" s="262">
        <f>IF(OR('（様式２）女入力'!$G52=T$7,'（様式２）女入力'!$I52=T$7,'（様式２）女入力'!$K52=T$7),"●","")</f>
      </c>
      <c r="U47" s="262">
        <f>IF(OR('（様式２）女入力'!$G52=U$7,'（様式２）女入力'!$I52=U$7,'（様式２）女入力'!$K52=U$7),"●","")</f>
      </c>
      <c r="V47" s="262">
        <f>IF(OR('（様式２）女入力'!$G52=V$7,'（様式２）女入力'!$I52=V$7,'（様式２）女入力'!$K52=V$7),"●","")</f>
      </c>
      <c r="W47" s="262">
        <f>IF(OR('（様式２）女入力'!$G52=W$7,'（様式２）女入力'!$I52=W$7,'（様式２）女入力'!$K52=W$7),"●","")</f>
      </c>
      <c r="X47" s="262">
        <f>IF(OR('（様式２）女入力'!$G52=X$7,'（様式２）女入力'!$I52=X$7,'（様式２）女入力'!$K52=X$7),"●","")</f>
      </c>
      <c r="Y47" s="262">
        <f>IF(OR('（様式２）女入力'!$G52=Y$7,'（様式２）女入力'!$I52=Y$7,'（様式２）女入力'!$K52=Y$7),"●","")</f>
      </c>
      <c r="Z47" s="262">
        <f>IF(OR('（様式２）女入力'!$G52=Z$7,'（様式２）女入力'!$I52=Z$7,'（様式２）女入力'!$K52=Z$7),"●","")</f>
      </c>
      <c r="AA47" s="262">
        <f>IF(OR('（様式２）女入力'!$G52=AA$7,'（様式２）女入力'!$I52=AA$7,'（様式２）女入力'!$K52=AA$7),"●","")</f>
      </c>
      <c r="AB47" s="262">
        <f>IF(OR('（様式２）女入力'!$G52=AB$7,'（様式２）女入力'!$I52=AB$7,'（様式２）女入力'!$K52=AB$7),"●","")</f>
      </c>
      <c r="AC47" s="263"/>
      <c r="AD47" s="265">
        <f t="shared" si="0"/>
      </c>
    </row>
    <row r="48" ht="9" customHeight="1"/>
    <row r="49" spans="2:29" ht="12.75">
      <c r="B49" s="266" t="s">
        <v>98</v>
      </c>
      <c r="C49" s="237" t="s">
        <v>164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</row>
    <row r="50" spans="3:29" ht="12.75">
      <c r="C50" s="237" t="s">
        <v>100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</row>
    <row r="51" spans="3:29" ht="12.75">
      <c r="C51" s="237" t="s">
        <v>101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</row>
    <row r="53" spans="6:29" ht="12.75">
      <c r="F53" s="267">
        <f aca="true" t="shared" si="1" ref="F53:K53">COUNTIF(F8:F37,"●")</f>
        <v>0</v>
      </c>
      <c r="G53" s="267">
        <f t="shared" si="1"/>
        <v>0</v>
      </c>
      <c r="H53" s="267">
        <f t="shared" si="1"/>
        <v>0</v>
      </c>
      <c r="I53" s="267">
        <f t="shared" si="1"/>
        <v>0</v>
      </c>
      <c r="J53" s="267">
        <f t="shared" si="1"/>
        <v>0</v>
      </c>
      <c r="K53" s="267">
        <f t="shared" si="1"/>
        <v>0</v>
      </c>
      <c r="L53" s="267"/>
      <c r="M53" s="267">
        <f>COUNTIF(M8:M37,"●")</f>
        <v>0</v>
      </c>
      <c r="N53" s="267"/>
      <c r="O53" s="267">
        <f>COUNTIF(O8:O37,"●")</f>
        <v>0</v>
      </c>
      <c r="P53" s="267"/>
      <c r="Q53" s="267">
        <f aca="true" t="shared" si="2" ref="Q53:AB53">COUNTIF(Q8:Q37,"●")</f>
        <v>0</v>
      </c>
      <c r="R53" s="267">
        <f t="shared" si="2"/>
        <v>0</v>
      </c>
      <c r="S53" s="267">
        <f t="shared" si="2"/>
        <v>0</v>
      </c>
      <c r="T53" s="267">
        <f t="shared" si="2"/>
        <v>0</v>
      </c>
      <c r="U53" s="267">
        <f t="shared" si="2"/>
        <v>0</v>
      </c>
      <c r="V53" s="267">
        <f t="shared" si="2"/>
        <v>0</v>
      </c>
      <c r="W53" s="267">
        <f t="shared" si="2"/>
        <v>0</v>
      </c>
      <c r="X53" s="267">
        <f t="shared" si="2"/>
        <v>0</v>
      </c>
      <c r="Y53" s="267">
        <f t="shared" si="2"/>
        <v>0</v>
      </c>
      <c r="Z53" s="267">
        <f t="shared" si="2"/>
        <v>0</v>
      </c>
      <c r="AA53" s="267">
        <f t="shared" si="2"/>
        <v>0</v>
      </c>
      <c r="AB53" s="267">
        <f t="shared" si="2"/>
        <v>0</v>
      </c>
      <c r="AC53" s="267"/>
    </row>
  </sheetData>
  <sheetProtection sheet="1"/>
  <mergeCells count="17">
    <mergeCell ref="C49:AC49"/>
    <mergeCell ref="C50:AC50"/>
    <mergeCell ref="C51:AC51"/>
    <mergeCell ref="B6:B7"/>
    <mergeCell ref="C6:C7"/>
    <mergeCell ref="D6:D7"/>
    <mergeCell ref="E6:E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</mergeCells>
  <conditionalFormatting sqref="D5">
    <cfRule type="expression" priority="3" dxfId="29" stopIfTrue="1">
      <formula>NOT(ISERROR(SEARCH("0",D5)))</formula>
    </cfRule>
  </conditionalFormatting>
  <conditionalFormatting sqref="M5:R5 X5:AC5">
    <cfRule type="cellIs" priority="4" dxfId="30" operator="equal" stopIfTrue="1">
      <formula>0</formula>
    </cfRule>
  </conditionalFormatting>
  <conditionalFormatting sqref="F53:Q53 AD19 T53:AC53">
    <cfRule type="cellIs" priority="5" dxfId="32" operator="greaterThan" stopIfTrue="1">
      <formula>3</formula>
    </cfRule>
  </conditionalFormatting>
  <conditionalFormatting sqref="R53:S53">
    <cfRule type="cellIs" priority="6" dxfId="32" operator="greaterThan" stopIfTrue="1">
      <formula>6</formula>
    </cfRule>
  </conditionalFormatting>
  <conditionalFormatting sqref="AD8:AD18 AD20:AD37">
    <cfRule type="cellIs" priority="7" dxfId="32" operator="greaterThan" stopIfTrue="1">
      <formula>3</formula>
    </cfRule>
    <cfRule type="expression" priority="8" dxfId="31" stopIfTrue="1">
      <formula>isblank</formula>
    </cfRule>
  </conditionalFormatting>
  <conditionalFormatting sqref="AD38:AD47">
    <cfRule type="cellIs" priority="1" dxfId="32" operator="greaterThan" stopIfTrue="1">
      <formula>3</formula>
    </cfRule>
    <cfRule type="expression" priority="2" dxfId="31" stopIfTrue="1">
      <formula>isblank</formula>
    </cfRule>
  </conditionalFormatting>
  <printOptions horizontalCentered="1" verticalCentered="1"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12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W58"/>
  <sheetViews>
    <sheetView showGridLines="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9.00390625" defaultRowHeight="14.25"/>
  <cols>
    <col min="1" max="1" width="5.50390625" style="3" customWidth="1"/>
    <col min="2" max="2" width="7.125" style="3" customWidth="1"/>
    <col min="3" max="3" width="15.625" style="3" customWidth="1"/>
    <col min="4" max="4" width="14.125" style="3" customWidth="1"/>
    <col min="5" max="5" width="9.00390625" style="4" customWidth="1"/>
    <col min="6" max="6" width="4.00390625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customWidth="1"/>
    <col min="12" max="12" width="8.125" style="6" customWidth="1"/>
    <col min="13" max="14" width="4.50390625" style="4" customWidth="1"/>
    <col min="15" max="15" width="5.375" style="4" hidden="1" customWidth="1"/>
    <col min="16" max="16" width="1.00390625" style="4" hidden="1" customWidth="1"/>
    <col min="17" max="17" width="9.50390625" style="4" hidden="1" customWidth="1"/>
    <col min="18" max="18" width="1.00390625" style="7" hidden="1" customWidth="1"/>
    <col min="19" max="19" width="2.50390625" style="4" hidden="1" customWidth="1"/>
    <col min="20" max="20" width="1.00390625" style="4" hidden="1" customWidth="1"/>
    <col min="21" max="21" width="8.875" style="4" hidden="1" customWidth="1"/>
    <col min="22" max="54" width="8.875" style="4" customWidth="1"/>
    <col min="55" max="55" width="46.625" style="4" customWidth="1"/>
    <col min="56" max="16384" width="9.00390625" style="4" customWidth="1"/>
  </cols>
  <sheetData>
    <row r="1" spans="1:14" ht="26.25" customHeight="1">
      <c r="A1" s="128" t="s">
        <v>102</v>
      </c>
      <c r="B1" s="129"/>
      <c r="C1" s="153" t="s">
        <v>103</v>
      </c>
      <c r="D1" s="154"/>
      <c r="E1" s="155"/>
      <c r="F1" s="8"/>
      <c r="G1" s="130" t="s">
        <v>104</v>
      </c>
      <c r="H1" s="130"/>
      <c r="I1" s="156" t="s">
        <v>105</v>
      </c>
      <c r="J1" s="157"/>
      <c r="K1" s="157"/>
      <c r="L1" s="158" t="s">
        <v>106</v>
      </c>
      <c r="M1" s="158"/>
      <c r="N1" s="158"/>
    </row>
    <row r="2" spans="1:14" ht="15.75" customHeight="1">
      <c r="A2" s="9"/>
      <c r="B2" s="9"/>
      <c r="C2" s="131">
        <f>IF(C1="","大会名が未入力です。","")</f>
      </c>
      <c r="D2" s="131"/>
      <c r="E2" s="131"/>
      <c r="F2" s="10"/>
      <c r="G2" s="9"/>
      <c r="H2" s="11"/>
      <c r="I2" s="23"/>
      <c r="J2" s="157"/>
      <c r="K2" s="157"/>
      <c r="L2" s="157"/>
      <c r="M2" s="156"/>
      <c r="N2" s="156"/>
    </row>
    <row r="3" spans="1:14" ht="20.25" customHeight="1">
      <c r="A3" s="132" t="s">
        <v>57</v>
      </c>
      <c r="B3" s="133"/>
      <c r="C3" s="134">
        <f>'申込必要事項'!D4</f>
        <v>0</v>
      </c>
      <c r="D3" s="135"/>
      <c r="E3" s="12"/>
      <c r="F3" s="13" t="s">
        <v>107</v>
      </c>
      <c r="G3" s="136">
        <f>'申込必要事項'!D6</f>
        <v>0</v>
      </c>
      <c r="H3" s="136"/>
      <c r="I3" s="137">
        <f>'申込必要事項'!D7</f>
        <v>0</v>
      </c>
      <c r="J3" s="137"/>
      <c r="K3" s="137"/>
      <c r="L3" s="137"/>
      <c r="M3" s="137"/>
      <c r="N3" s="137"/>
    </row>
    <row r="4" spans="1:14" ht="6" customHeight="1">
      <c r="A4" s="14"/>
      <c r="B4" s="14"/>
      <c r="C4" s="15"/>
      <c r="D4" s="10"/>
      <c r="E4" s="10"/>
      <c r="F4" s="10"/>
      <c r="G4" s="9"/>
      <c r="H4" s="11"/>
      <c r="I4" s="11"/>
      <c r="J4" s="24"/>
      <c r="K4" s="24"/>
      <c r="L4" s="24"/>
      <c r="M4" s="24"/>
      <c r="N4" s="24"/>
    </row>
    <row r="5" spans="1:14" ht="15.75" customHeight="1">
      <c r="A5" s="14"/>
      <c r="B5" s="14"/>
      <c r="C5" s="159"/>
      <c r="D5" s="368" t="s">
        <v>169</v>
      </c>
      <c r="E5" s="161">
        <f>COUNTA(C13:C52)</f>
        <v>0</v>
      </c>
      <c r="F5" s="162" t="s">
        <v>108</v>
      </c>
      <c r="G5" s="162" t="s">
        <v>109</v>
      </c>
      <c r="H5" s="163">
        <v>3000</v>
      </c>
      <c r="I5" s="164" t="s">
        <v>110</v>
      </c>
      <c r="J5" s="370">
        <f>IF(E5="","",E5*H5)</f>
        <v>0</v>
      </c>
      <c r="K5" s="369" t="s">
        <v>111</v>
      </c>
      <c r="L5" s="156"/>
      <c r="M5" s="156"/>
      <c r="N5" s="24"/>
    </row>
    <row r="6" spans="1:14" ht="13.5" customHeight="1" hidden="1">
      <c r="A6" s="14"/>
      <c r="B6" s="14"/>
      <c r="C6" s="159"/>
      <c r="D6" s="160" t="s">
        <v>112</v>
      </c>
      <c r="E6" s="161">
        <f>COUNTIF($S$13:$S$52,2)</f>
        <v>0</v>
      </c>
      <c r="F6" s="162" t="s">
        <v>108</v>
      </c>
      <c r="G6" s="162" t="s">
        <v>109</v>
      </c>
      <c r="H6" s="163">
        <v>3000</v>
      </c>
      <c r="I6" s="164" t="s">
        <v>110</v>
      </c>
      <c r="J6" s="165">
        <f>IF(E6="","",E6*H6)</f>
        <v>0</v>
      </c>
      <c r="K6" s="166" t="s">
        <v>111</v>
      </c>
      <c r="L6" s="156"/>
      <c r="M6" s="156"/>
      <c r="N6" s="24"/>
    </row>
    <row r="7" spans="1:14" ht="13.5" customHeight="1" hidden="1">
      <c r="A7" s="14"/>
      <c r="B7" s="14"/>
      <c r="C7" s="159"/>
      <c r="D7" s="167" t="s">
        <v>113</v>
      </c>
      <c r="E7" s="168">
        <f>COUNTIF($S$13:$S$52,3)</f>
        <v>0</v>
      </c>
      <c r="F7" s="169" t="s">
        <v>108</v>
      </c>
      <c r="G7" s="169" t="s">
        <v>109</v>
      </c>
      <c r="H7" s="170">
        <v>3000</v>
      </c>
      <c r="I7" s="171" t="s">
        <v>110</v>
      </c>
      <c r="J7" s="172">
        <f>IF(E7="","",E7*H7)</f>
        <v>0</v>
      </c>
      <c r="K7" s="173" t="s">
        <v>111</v>
      </c>
      <c r="L7" s="174"/>
      <c r="M7" s="156"/>
      <c r="N7" s="24"/>
    </row>
    <row r="8" spans="1:14" ht="13.5" customHeight="1" hidden="1">
      <c r="A8" s="14"/>
      <c r="B8" s="14"/>
      <c r="C8" s="175"/>
      <c r="D8" s="176"/>
      <c r="E8" s="176"/>
      <c r="F8" s="159"/>
      <c r="G8" s="175"/>
      <c r="H8" s="177" t="s">
        <v>114</v>
      </c>
      <c r="I8" s="178"/>
      <c r="J8" s="179">
        <f>SUM(J5:J7)</f>
        <v>0</v>
      </c>
      <c r="K8" s="180" t="s">
        <v>111</v>
      </c>
      <c r="L8" s="174"/>
      <c r="M8" s="156"/>
      <c r="N8" s="24"/>
    </row>
    <row r="9" spans="1:14" ht="7.5" customHeight="1">
      <c r="A9" s="14"/>
      <c r="B9" s="14"/>
      <c r="C9" s="15"/>
      <c r="D9" s="10"/>
      <c r="E9" s="10"/>
      <c r="F9" s="10"/>
      <c r="G9" s="9"/>
      <c r="H9" s="11"/>
      <c r="I9" s="11"/>
      <c r="J9" s="24"/>
      <c r="K9" s="24"/>
      <c r="L9" s="24"/>
      <c r="M9" s="24"/>
      <c r="N9" s="24"/>
    </row>
    <row r="10" spans="1:14" ht="15.75" customHeight="1">
      <c r="A10" s="9"/>
      <c r="B10" s="9"/>
      <c r="C10" s="9"/>
      <c r="D10" s="9"/>
      <c r="E10" s="11"/>
      <c r="F10" s="16"/>
      <c r="G10" s="138" t="s">
        <v>115</v>
      </c>
      <c r="H10" s="138"/>
      <c r="I10" s="139" t="s">
        <v>116</v>
      </c>
      <c r="J10" s="139"/>
      <c r="K10" s="140" t="s">
        <v>117</v>
      </c>
      <c r="L10" s="140"/>
      <c r="M10" s="181" t="s">
        <v>118</v>
      </c>
      <c r="N10" s="181"/>
    </row>
    <row r="11" spans="1:19" s="1" customFormat="1" ht="15.75" customHeight="1">
      <c r="A11" s="17" t="s">
        <v>8</v>
      </c>
      <c r="B11" s="17" t="s">
        <v>9</v>
      </c>
      <c r="C11" s="17" t="s">
        <v>119</v>
      </c>
      <c r="D11" s="17" t="s">
        <v>11</v>
      </c>
      <c r="E11" s="18" t="s">
        <v>12</v>
      </c>
      <c r="F11" s="17" t="s">
        <v>13</v>
      </c>
      <c r="G11" s="19" t="s">
        <v>120</v>
      </c>
      <c r="H11" s="20" t="s">
        <v>15</v>
      </c>
      <c r="I11" s="25" t="s">
        <v>120</v>
      </c>
      <c r="J11" s="26" t="s">
        <v>15</v>
      </c>
      <c r="K11" s="27" t="s">
        <v>120</v>
      </c>
      <c r="L11" s="28" t="s">
        <v>15</v>
      </c>
      <c r="M11" s="182" t="s">
        <v>18</v>
      </c>
      <c r="N11" s="182" t="s">
        <v>19</v>
      </c>
      <c r="O11" s="4"/>
      <c r="S11" s="4"/>
    </row>
    <row r="12" spans="1:19" s="2" customFormat="1" ht="15.75" customHeight="1">
      <c r="A12" s="21" t="s">
        <v>20</v>
      </c>
      <c r="B12" s="103">
        <v>500</v>
      </c>
      <c r="C12" s="104" t="s">
        <v>121</v>
      </c>
      <c r="D12" s="104" t="s">
        <v>22</v>
      </c>
      <c r="E12" s="104" t="s">
        <v>23</v>
      </c>
      <c r="F12" s="105">
        <v>3</v>
      </c>
      <c r="G12" s="104" t="s">
        <v>24</v>
      </c>
      <c r="H12" s="106" t="s">
        <v>122</v>
      </c>
      <c r="I12" s="104" t="s">
        <v>26</v>
      </c>
      <c r="J12" s="106" t="s">
        <v>123</v>
      </c>
      <c r="K12" s="104" t="s">
        <v>89</v>
      </c>
      <c r="L12" s="106" t="s">
        <v>124</v>
      </c>
      <c r="M12" s="183" t="s">
        <v>30</v>
      </c>
      <c r="N12" s="183"/>
      <c r="O12" s="4"/>
      <c r="S12" s="4"/>
    </row>
    <row r="13" spans="1:23" s="2" customFormat="1" ht="17.25" customHeight="1">
      <c r="A13" s="22">
        <v>1</v>
      </c>
      <c r="B13" s="93"/>
      <c r="C13" s="93"/>
      <c r="D13" s="93"/>
      <c r="E13" s="152">
        <f>IF($C$3="","",IF(C13="","",$C$3))</f>
      </c>
      <c r="F13" s="94"/>
      <c r="G13" s="93"/>
      <c r="H13" s="95"/>
      <c r="I13" s="93"/>
      <c r="J13" s="96"/>
      <c r="K13" s="93"/>
      <c r="L13" s="96"/>
      <c r="M13" s="94"/>
      <c r="N13" s="94"/>
      <c r="O13" s="4"/>
      <c r="Q13" s="2" t="str">
        <f>IF('（様式４）参加人数'!B5="","",'（様式４）参加人数'!B5)</f>
        <v>100m</v>
      </c>
      <c r="S13" s="4">
        <f>COUNTA(G13,I13,K13)</f>
        <v>0</v>
      </c>
      <c r="W13" s="30"/>
    </row>
    <row r="14" spans="1:19" s="2" customFormat="1" ht="17.25" customHeight="1">
      <c r="A14" s="22">
        <v>2</v>
      </c>
      <c r="B14" s="93"/>
      <c r="C14" s="93"/>
      <c r="D14" s="93"/>
      <c r="E14" s="152">
        <f aca="true" t="shared" si="0" ref="E14:E52">IF($C$3="","",IF(C14="","",$C$3))</f>
      </c>
      <c r="F14" s="94"/>
      <c r="G14" s="93"/>
      <c r="H14" s="95"/>
      <c r="I14" s="93"/>
      <c r="J14" s="96"/>
      <c r="K14" s="93"/>
      <c r="L14" s="96"/>
      <c r="M14" s="94"/>
      <c r="N14" s="94"/>
      <c r="O14" s="29"/>
      <c r="Q14" s="2" t="str">
        <f>IF('（様式４）参加人数'!B6="","",'（様式４）参加人数'!B6)</f>
        <v>200m</v>
      </c>
      <c r="S14" s="4">
        <f aca="true" t="shared" si="1" ref="S14:S52">COUNTA(G14,I14,K14)</f>
        <v>0</v>
      </c>
    </row>
    <row r="15" spans="1:19" s="2" customFormat="1" ht="17.25" customHeight="1">
      <c r="A15" s="22">
        <v>3</v>
      </c>
      <c r="B15" s="93"/>
      <c r="C15" s="93"/>
      <c r="D15" s="93"/>
      <c r="E15" s="152">
        <f t="shared" si="0"/>
      </c>
      <c r="F15" s="94"/>
      <c r="G15" s="93"/>
      <c r="H15" s="95"/>
      <c r="I15" s="93"/>
      <c r="J15" s="96"/>
      <c r="K15" s="93"/>
      <c r="L15" s="96"/>
      <c r="M15" s="94"/>
      <c r="N15" s="94"/>
      <c r="O15" s="29"/>
      <c r="Q15" s="2" t="str">
        <f>IF('（様式４）参加人数'!B7="","",'（様式４）参加人数'!B7)</f>
        <v>400m</v>
      </c>
      <c r="S15" s="4">
        <f t="shared" si="1"/>
        <v>0</v>
      </c>
    </row>
    <row r="16" spans="1:19" s="2" customFormat="1" ht="17.25" customHeight="1">
      <c r="A16" s="22">
        <v>4</v>
      </c>
      <c r="B16" s="93"/>
      <c r="C16" s="93"/>
      <c r="D16" s="93"/>
      <c r="E16" s="152">
        <f t="shared" si="0"/>
      </c>
      <c r="F16" s="94"/>
      <c r="G16" s="93"/>
      <c r="H16" s="95"/>
      <c r="I16" s="93"/>
      <c r="J16" s="96"/>
      <c r="K16" s="93"/>
      <c r="L16" s="96"/>
      <c r="M16" s="94"/>
      <c r="N16" s="94"/>
      <c r="O16" s="29"/>
      <c r="Q16" s="2" t="str">
        <f>IF('（様式４）参加人数'!B8="","",'（様式４）参加人数'!B8)</f>
        <v>800m</v>
      </c>
      <c r="S16" s="4">
        <f t="shared" si="1"/>
        <v>0</v>
      </c>
    </row>
    <row r="17" spans="1:19" s="2" customFormat="1" ht="17.25" customHeight="1">
      <c r="A17" s="22">
        <v>5</v>
      </c>
      <c r="B17" s="93"/>
      <c r="C17" s="93"/>
      <c r="D17" s="93"/>
      <c r="E17" s="152">
        <f t="shared" si="0"/>
      </c>
      <c r="F17" s="94"/>
      <c r="G17" s="93"/>
      <c r="H17" s="95"/>
      <c r="I17" s="93"/>
      <c r="J17" s="96"/>
      <c r="K17" s="93"/>
      <c r="L17" s="96"/>
      <c r="M17" s="94"/>
      <c r="N17" s="94"/>
      <c r="O17" s="29"/>
      <c r="Q17" s="2" t="str">
        <f>IF('（様式４）参加人数'!B9="","",'（様式４）参加人数'!B9)</f>
        <v>1500m</v>
      </c>
      <c r="S17" s="4">
        <f t="shared" si="1"/>
        <v>0</v>
      </c>
    </row>
    <row r="18" spans="1:19" s="2" customFormat="1" ht="17.25" customHeight="1">
      <c r="A18" s="22">
        <v>6</v>
      </c>
      <c r="B18" s="93"/>
      <c r="C18" s="93"/>
      <c r="D18" s="93"/>
      <c r="E18" s="152">
        <f t="shared" si="0"/>
      </c>
      <c r="F18" s="94"/>
      <c r="G18" s="93"/>
      <c r="H18" s="95"/>
      <c r="I18" s="93"/>
      <c r="J18" s="96"/>
      <c r="K18" s="93"/>
      <c r="L18" s="96"/>
      <c r="M18" s="94"/>
      <c r="N18" s="94"/>
      <c r="O18" s="29"/>
      <c r="Q18" s="2" t="str">
        <f>IF('（様式４）参加人数'!B10="","",'（様式４）参加人数'!B10)</f>
        <v>5000m</v>
      </c>
      <c r="S18" s="4">
        <f t="shared" si="1"/>
        <v>0</v>
      </c>
    </row>
    <row r="19" spans="1:19" s="2" customFormat="1" ht="17.25" customHeight="1">
      <c r="A19" s="22">
        <v>7</v>
      </c>
      <c r="B19" s="93"/>
      <c r="C19" s="93"/>
      <c r="D19" s="93"/>
      <c r="E19" s="152">
        <f t="shared" si="0"/>
      </c>
      <c r="F19" s="94"/>
      <c r="G19" s="93"/>
      <c r="H19" s="95"/>
      <c r="I19" s="93"/>
      <c r="J19" s="96"/>
      <c r="K19" s="93"/>
      <c r="L19" s="96"/>
      <c r="M19" s="94"/>
      <c r="N19" s="94"/>
      <c r="O19" s="29"/>
      <c r="Q19" s="2" t="str">
        <f>IF('（様式４）参加人数'!B11="","",'（様式４）参加人数'!B11)</f>
        <v>110mH</v>
      </c>
      <c r="S19" s="4">
        <f t="shared" si="1"/>
        <v>0</v>
      </c>
    </row>
    <row r="20" spans="1:19" s="2" customFormat="1" ht="17.25" customHeight="1">
      <c r="A20" s="22">
        <v>8</v>
      </c>
      <c r="B20" s="93"/>
      <c r="C20" s="93"/>
      <c r="D20" s="93"/>
      <c r="E20" s="152">
        <f t="shared" si="0"/>
      </c>
      <c r="F20" s="94"/>
      <c r="G20" s="93"/>
      <c r="H20" s="95"/>
      <c r="I20" s="93"/>
      <c r="J20" s="96"/>
      <c r="K20" s="93"/>
      <c r="L20" s="96"/>
      <c r="M20" s="94"/>
      <c r="N20" s="94"/>
      <c r="O20" s="29"/>
      <c r="Q20" s="2" t="str">
        <f>IF('（様式４）参加人数'!B12="","",'（様式４）参加人数'!B12)</f>
        <v>400mH</v>
      </c>
      <c r="S20" s="4">
        <f t="shared" si="1"/>
        <v>0</v>
      </c>
    </row>
    <row r="21" spans="1:19" s="2" customFormat="1" ht="17.25" customHeight="1">
      <c r="A21" s="22">
        <v>9</v>
      </c>
      <c r="B21" s="93"/>
      <c r="C21" s="93"/>
      <c r="D21" s="93"/>
      <c r="E21" s="152">
        <f t="shared" si="0"/>
      </c>
      <c r="F21" s="94"/>
      <c r="G21" s="93"/>
      <c r="H21" s="95"/>
      <c r="I21" s="93"/>
      <c r="J21" s="96"/>
      <c r="K21" s="93"/>
      <c r="L21" s="96"/>
      <c r="M21" s="94"/>
      <c r="N21" s="94"/>
      <c r="O21" s="29"/>
      <c r="Q21" s="2" t="str">
        <f>IF('（様式４）参加人数'!B13="","",'（様式４）参加人数'!B13)</f>
        <v>3000mSC</v>
      </c>
      <c r="S21" s="4">
        <f t="shared" si="1"/>
        <v>0</v>
      </c>
    </row>
    <row r="22" spans="1:19" s="2" customFormat="1" ht="17.25" customHeight="1">
      <c r="A22" s="22">
        <v>10</v>
      </c>
      <c r="B22" s="93"/>
      <c r="C22" s="93"/>
      <c r="D22" s="93"/>
      <c r="E22" s="152">
        <f t="shared" si="0"/>
      </c>
      <c r="F22" s="94"/>
      <c r="G22" s="93"/>
      <c r="H22" s="95"/>
      <c r="I22" s="93"/>
      <c r="J22" s="96"/>
      <c r="K22" s="93"/>
      <c r="L22" s="96"/>
      <c r="M22" s="94"/>
      <c r="N22" s="94"/>
      <c r="O22" s="29"/>
      <c r="Q22" s="2" t="str">
        <f>IF('（様式４）参加人数'!B14="","",'（様式４）参加人数'!B14)</f>
        <v>5000mW</v>
      </c>
      <c r="S22" s="4">
        <f t="shared" si="1"/>
        <v>0</v>
      </c>
    </row>
    <row r="23" spans="1:19" s="2" customFormat="1" ht="17.25" customHeight="1">
      <c r="A23" s="22">
        <v>11</v>
      </c>
      <c r="B23" s="93"/>
      <c r="C23" s="93"/>
      <c r="D23" s="93"/>
      <c r="E23" s="152">
        <f t="shared" si="0"/>
      </c>
      <c r="F23" s="94"/>
      <c r="G23" s="93"/>
      <c r="H23" s="95"/>
      <c r="I23" s="93"/>
      <c r="J23" s="96"/>
      <c r="K23" s="93"/>
      <c r="L23" s="96"/>
      <c r="M23" s="94"/>
      <c r="N23" s="94"/>
      <c r="O23" s="29"/>
      <c r="Q23" s="2" t="str">
        <f>IF('（様式４）参加人数'!B15="","",'（様式４）参加人数'!B15)</f>
        <v>10000mW</v>
      </c>
      <c r="S23" s="4">
        <f t="shared" si="1"/>
        <v>0</v>
      </c>
    </row>
    <row r="24" spans="1:19" s="2" customFormat="1" ht="17.25" customHeight="1">
      <c r="A24" s="22">
        <v>12</v>
      </c>
      <c r="B24" s="93"/>
      <c r="C24" s="93"/>
      <c r="D24" s="93"/>
      <c r="E24" s="152">
        <f t="shared" si="0"/>
      </c>
      <c r="F24" s="94"/>
      <c r="G24" s="93"/>
      <c r="H24" s="95"/>
      <c r="I24" s="93"/>
      <c r="J24" s="96"/>
      <c r="K24" s="93"/>
      <c r="L24" s="96"/>
      <c r="M24" s="94"/>
      <c r="N24" s="94"/>
      <c r="O24" s="29"/>
      <c r="Q24" s="2" t="str">
        <f>IF('（様式４）参加人数'!B16="","",'（様式４）参加人数'!B16)</f>
        <v>走高跳</v>
      </c>
      <c r="S24" s="4">
        <f t="shared" si="1"/>
        <v>0</v>
      </c>
    </row>
    <row r="25" spans="1:19" s="2" customFormat="1" ht="17.25" customHeight="1">
      <c r="A25" s="22">
        <v>13</v>
      </c>
      <c r="B25" s="93"/>
      <c r="C25" s="93"/>
      <c r="D25" s="93"/>
      <c r="E25" s="152">
        <f t="shared" si="0"/>
      </c>
      <c r="F25" s="94"/>
      <c r="G25" s="93"/>
      <c r="H25" s="95"/>
      <c r="I25" s="93"/>
      <c r="J25" s="96"/>
      <c r="K25" s="93"/>
      <c r="L25" s="96"/>
      <c r="M25" s="94"/>
      <c r="N25" s="94"/>
      <c r="O25" s="29"/>
      <c r="Q25" s="2" t="str">
        <f>IF('（様式４）参加人数'!B17="","",'（様式４）参加人数'!B17)</f>
        <v>棒高跳</v>
      </c>
      <c r="S25" s="4">
        <f t="shared" si="1"/>
        <v>0</v>
      </c>
    </row>
    <row r="26" spans="1:19" s="2" customFormat="1" ht="17.25" customHeight="1">
      <c r="A26" s="22">
        <v>14</v>
      </c>
      <c r="B26" s="93"/>
      <c r="C26" s="93"/>
      <c r="D26" s="93"/>
      <c r="E26" s="152">
        <f t="shared" si="0"/>
      </c>
      <c r="F26" s="94"/>
      <c r="G26" s="93"/>
      <c r="H26" s="95"/>
      <c r="I26" s="93"/>
      <c r="J26" s="96"/>
      <c r="K26" s="93"/>
      <c r="L26" s="96"/>
      <c r="M26" s="94"/>
      <c r="N26" s="94"/>
      <c r="O26" s="29"/>
      <c r="Q26" s="2" t="str">
        <f>IF('（様式４）参加人数'!B18="","",'（様式４）参加人数'!B18)</f>
        <v>走幅跳</v>
      </c>
      <c r="S26" s="4">
        <f t="shared" si="1"/>
        <v>0</v>
      </c>
    </row>
    <row r="27" spans="1:19" s="2" customFormat="1" ht="17.25" customHeight="1">
      <c r="A27" s="22">
        <v>15</v>
      </c>
      <c r="B27" s="93"/>
      <c r="C27" s="93"/>
      <c r="D27" s="93"/>
      <c r="E27" s="152">
        <f t="shared" si="0"/>
      </c>
      <c r="F27" s="94"/>
      <c r="G27" s="93"/>
      <c r="H27" s="95"/>
      <c r="I27" s="93"/>
      <c r="J27" s="96"/>
      <c r="K27" s="93"/>
      <c r="L27" s="96"/>
      <c r="M27" s="94"/>
      <c r="N27" s="94"/>
      <c r="O27" s="29"/>
      <c r="Q27" s="2" t="str">
        <f>IF('（様式４）参加人数'!B19="","",'（様式４）参加人数'!B19)</f>
        <v>三段跳</v>
      </c>
      <c r="S27" s="4">
        <f t="shared" si="1"/>
        <v>0</v>
      </c>
    </row>
    <row r="28" spans="1:19" s="2" customFormat="1" ht="17.25" customHeight="1">
      <c r="A28" s="22">
        <v>16</v>
      </c>
      <c r="B28" s="93"/>
      <c r="C28" s="93"/>
      <c r="D28" s="93"/>
      <c r="E28" s="152">
        <f t="shared" si="0"/>
      </c>
      <c r="F28" s="94"/>
      <c r="G28" s="93"/>
      <c r="H28" s="95"/>
      <c r="I28" s="93"/>
      <c r="J28" s="96"/>
      <c r="K28" s="93"/>
      <c r="L28" s="96"/>
      <c r="M28" s="94"/>
      <c r="N28" s="94"/>
      <c r="O28" s="29"/>
      <c r="Q28" s="2" t="str">
        <f>IF('（様式４）参加人数'!B20="","",'（様式４）参加人数'!B20)</f>
        <v>砲丸投</v>
      </c>
      <c r="S28" s="4">
        <f t="shared" si="1"/>
        <v>0</v>
      </c>
    </row>
    <row r="29" spans="1:19" s="2" customFormat="1" ht="17.25" customHeight="1">
      <c r="A29" s="22">
        <v>17</v>
      </c>
      <c r="B29" s="93"/>
      <c r="C29" s="93"/>
      <c r="D29" s="93"/>
      <c r="E29" s="152">
        <f t="shared" si="0"/>
      </c>
      <c r="F29" s="94"/>
      <c r="G29" s="93"/>
      <c r="H29" s="95"/>
      <c r="I29" s="93"/>
      <c r="J29" s="96"/>
      <c r="K29" s="93"/>
      <c r="L29" s="96"/>
      <c r="M29" s="94"/>
      <c r="N29" s="94"/>
      <c r="O29" s="29"/>
      <c r="Q29" s="2" t="str">
        <f>IF('（様式４）参加人数'!B21="","",'（様式４）参加人数'!B21)</f>
        <v>円盤投</v>
      </c>
      <c r="S29" s="4">
        <f t="shared" si="1"/>
        <v>0</v>
      </c>
    </row>
    <row r="30" spans="1:19" s="2" customFormat="1" ht="17.25" customHeight="1">
      <c r="A30" s="22">
        <v>18</v>
      </c>
      <c r="B30" s="93"/>
      <c r="C30" s="93"/>
      <c r="D30" s="93"/>
      <c r="E30" s="152">
        <f t="shared" si="0"/>
      </c>
      <c r="F30" s="94"/>
      <c r="G30" s="93"/>
      <c r="H30" s="95"/>
      <c r="I30" s="93"/>
      <c r="J30" s="96"/>
      <c r="K30" s="93"/>
      <c r="L30" s="96"/>
      <c r="M30" s="94"/>
      <c r="N30" s="94"/>
      <c r="O30" s="29"/>
      <c r="Q30" s="2" t="str">
        <f>IF('（様式４）参加人数'!B22="","",'（様式４）参加人数'!B22)</f>
        <v>ハンマー投</v>
      </c>
      <c r="S30" s="4">
        <f t="shared" si="1"/>
        <v>0</v>
      </c>
    </row>
    <row r="31" spans="1:19" s="2" customFormat="1" ht="17.25" customHeight="1">
      <c r="A31" s="22">
        <v>19</v>
      </c>
      <c r="B31" s="93"/>
      <c r="C31" s="93"/>
      <c r="D31" s="93"/>
      <c r="E31" s="152">
        <f t="shared" si="0"/>
      </c>
      <c r="F31" s="94"/>
      <c r="G31" s="93"/>
      <c r="H31" s="95"/>
      <c r="I31" s="93"/>
      <c r="J31" s="96"/>
      <c r="K31" s="93"/>
      <c r="L31" s="96"/>
      <c r="M31" s="94"/>
      <c r="N31" s="94"/>
      <c r="O31" s="29"/>
      <c r="Q31" s="2" t="str">
        <f>IF('（様式４）参加人数'!B23="","",'（様式４）参加人数'!B23)</f>
        <v>やり投</v>
      </c>
      <c r="S31" s="4">
        <f t="shared" si="1"/>
        <v>0</v>
      </c>
    </row>
    <row r="32" spans="1:19" s="2" customFormat="1" ht="17.25" customHeight="1">
      <c r="A32" s="22">
        <v>20</v>
      </c>
      <c r="B32" s="93"/>
      <c r="C32" s="93"/>
      <c r="D32" s="93"/>
      <c r="E32" s="152">
        <f t="shared" si="0"/>
      </c>
      <c r="F32" s="94"/>
      <c r="G32" s="93"/>
      <c r="H32" s="95"/>
      <c r="I32" s="93"/>
      <c r="J32" s="96"/>
      <c r="K32" s="93"/>
      <c r="L32" s="96"/>
      <c r="M32" s="94"/>
      <c r="N32" s="94"/>
      <c r="O32" s="29"/>
      <c r="Q32" s="2" t="s">
        <v>97</v>
      </c>
      <c r="S32" s="4">
        <f t="shared" si="1"/>
        <v>0</v>
      </c>
    </row>
    <row r="33" spans="1:19" s="2" customFormat="1" ht="17.25" customHeight="1">
      <c r="A33" s="22">
        <v>21</v>
      </c>
      <c r="B33" s="93"/>
      <c r="C33" s="93"/>
      <c r="D33" s="93"/>
      <c r="E33" s="152">
        <f t="shared" si="0"/>
      </c>
      <c r="F33" s="94"/>
      <c r="G33" s="93"/>
      <c r="H33" s="95"/>
      <c r="I33" s="93"/>
      <c r="J33" s="96"/>
      <c r="K33" s="93"/>
      <c r="L33" s="96"/>
      <c r="M33" s="94"/>
      <c r="N33" s="94"/>
      <c r="O33" s="29"/>
      <c r="Q33" s="2">
        <f>IF('（様式４）参加人数'!B25="","",'（様式４）参加人数'!B25)</f>
      </c>
      <c r="S33" s="4">
        <f t="shared" si="1"/>
        <v>0</v>
      </c>
    </row>
    <row r="34" spans="1:19" s="2" customFormat="1" ht="17.25" customHeight="1">
      <c r="A34" s="22">
        <v>22</v>
      </c>
      <c r="B34" s="93"/>
      <c r="C34" s="93"/>
      <c r="D34" s="93"/>
      <c r="E34" s="152">
        <f t="shared" si="0"/>
      </c>
      <c r="F34" s="94"/>
      <c r="G34" s="93"/>
      <c r="H34" s="95"/>
      <c r="I34" s="93"/>
      <c r="J34" s="96"/>
      <c r="K34" s="93"/>
      <c r="L34" s="96"/>
      <c r="M34" s="94"/>
      <c r="N34" s="94"/>
      <c r="O34" s="29"/>
      <c r="S34" s="4">
        <f t="shared" si="1"/>
        <v>0</v>
      </c>
    </row>
    <row r="35" spans="1:19" s="2" customFormat="1" ht="17.25" customHeight="1">
      <c r="A35" s="22">
        <v>23</v>
      </c>
      <c r="B35" s="93"/>
      <c r="C35" s="93"/>
      <c r="D35" s="93"/>
      <c r="E35" s="152">
        <f t="shared" si="0"/>
      </c>
      <c r="F35" s="94"/>
      <c r="G35" s="93"/>
      <c r="H35" s="95"/>
      <c r="I35" s="93"/>
      <c r="J35" s="96"/>
      <c r="K35" s="93"/>
      <c r="L35" s="96"/>
      <c r="M35" s="94"/>
      <c r="N35" s="94"/>
      <c r="O35" s="29"/>
      <c r="S35" s="4">
        <f t="shared" si="1"/>
        <v>0</v>
      </c>
    </row>
    <row r="36" spans="1:19" s="2" customFormat="1" ht="17.25" customHeight="1">
      <c r="A36" s="22">
        <v>24</v>
      </c>
      <c r="B36" s="93"/>
      <c r="C36" s="93"/>
      <c r="D36" s="93"/>
      <c r="E36" s="152">
        <f t="shared" si="0"/>
      </c>
      <c r="F36" s="94"/>
      <c r="G36" s="93"/>
      <c r="H36" s="95"/>
      <c r="I36" s="93"/>
      <c r="J36" s="96"/>
      <c r="K36" s="93"/>
      <c r="L36" s="96"/>
      <c r="M36" s="94"/>
      <c r="N36" s="94"/>
      <c r="O36" s="29"/>
      <c r="S36" s="4">
        <f t="shared" si="1"/>
        <v>0</v>
      </c>
    </row>
    <row r="37" spans="1:19" s="2" customFormat="1" ht="17.25" customHeight="1">
      <c r="A37" s="22">
        <v>25</v>
      </c>
      <c r="B37" s="93"/>
      <c r="C37" s="93"/>
      <c r="D37" s="93"/>
      <c r="E37" s="152">
        <f t="shared" si="0"/>
      </c>
      <c r="F37" s="94"/>
      <c r="G37" s="93"/>
      <c r="H37" s="95"/>
      <c r="I37" s="93"/>
      <c r="J37" s="96"/>
      <c r="K37" s="93"/>
      <c r="L37" s="96"/>
      <c r="M37" s="94"/>
      <c r="N37" s="94"/>
      <c r="O37" s="29"/>
      <c r="S37" s="4">
        <f t="shared" si="1"/>
        <v>0</v>
      </c>
    </row>
    <row r="38" spans="1:19" s="2" customFormat="1" ht="17.25" customHeight="1">
      <c r="A38" s="22">
        <v>26</v>
      </c>
      <c r="B38" s="93"/>
      <c r="C38" s="93"/>
      <c r="D38" s="93"/>
      <c r="E38" s="152">
        <f t="shared" si="0"/>
      </c>
      <c r="F38" s="94"/>
      <c r="G38" s="93"/>
      <c r="H38" s="95"/>
      <c r="I38" s="93"/>
      <c r="J38" s="96"/>
      <c r="K38" s="93"/>
      <c r="L38" s="96"/>
      <c r="M38" s="94"/>
      <c r="N38" s="94"/>
      <c r="O38" s="29"/>
      <c r="S38" s="4">
        <f t="shared" si="1"/>
        <v>0</v>
      </c>
    </row>
    <row r="39" spans="1:19" s="2" customFormat="1" ht="17.25" customHeight="1">
      <c r="A39" s="22">
        <v>27</v>
      </c>
      <c r="B39" s="93"/>
      <c r="C39" s="93"/>
      <c r="D39" s="93"/>
      <c r="E39" s="152">
        <f t="shared" si="0"/>
      </c>
      <c r="F39" s="94"/>
      <c r="G39" s="93"/>
      <c r="H39" s="95"/>
      <c r="I39" s="93"/>
      <c r="J39" s="96"/>
      <c r="K39" s="93"/>
      <c r="L39" s="96"/>
      <c r="M39" s="94"/>
      <c r="N39" s="94"/>
      <c r="O39" s="29"/>
      <c r="S39" s="4">
        <f t="shared" si="1"/>
        <v>0</v>
      </c>
    </row>
    <row r="40" spans="1:19" s="2" customFormat="1" ht="17.25" customHeight="1">
      <c r="A40" s="22">
        <v>28</v>
      </c>
      <c r="B40" s="93"/>
      <c r="C40" s="93"/>
      <c r="D40" s="93"/>
      <c r="E40" s="152">
        <f t="shared" si="0"/>
      </c>
      <c r="F40" s="94"/>
      <c r="G40" s="93"/>
      <c r="H40" s="95"/>
      <c r="I40" s="93"/>
      <c r="J40" s="96"/>
      <c r="K40" s="93"/>
      <c r="L40" s="96"/>
      <c r="M40" s="94"/>
      <c r="N40" s="94"/>
      <c r="O40" s="29"/>
      <c r="S40" s="4">
        <f t="shared" si="1"/>
        <v>0</v>
      </c>
    </row>
    <row r="41" spans="1:19" s="2" customFormat="1" ht="17.25" customHeight="1">
      <c r="A41" s="22">
        <v>29</v>
      </c>
      <c r="B41" s="93"/>
      <c r="C41" s="93"/>
      <c r="D41" s="93"/>
      <c r="E41" s="152">
        <f t="shared" si="0"/>
      </c>
      <c r="F41" s="94"/>
      <c r="G41" s="93"/>
      <c r="H41" s="95"/>
      <c r="I41" s="93"/>
      <c r="J41" s="96"/>
      <c r="K41" s="93"/>
      <c r="L41" s="96"/>
      <c r="M41" s="94"/>
      <c r="N41" s="94"/>
      <c r="O41" s="29"/>
      <c r="S41" s="4">
        <f t="shared" si="1"/>
        <v>0</v>
      </c>
    </row>
    <row r="42" spans="1:19" s="2" customFormat="1" ht="17.25" customHeight="1">
      <c r="A42" s="22">
        <v>30</v>
      </c>
      <c r="B42" s="93"/>
      <c r="C42" s="93"/>
      <c r="D42" s="93"/>
      <c r="E42" s="152">
        <f t="shared" si="0"/>
      </c>
      <c r="F42" s="94"/>
      <c r="G42" s="93"/>
      <c r="H42" s="95"/>
      <c r="I42" s="93"/>
      <c r="J42" s="96"/>
      <c r="K42" s="93"/>
      <c r="L42" s="96"/>
      <c r="M42" s="94"/>
      <c r="N42" s="94"/>
      <c r="O42" s="29"/>
      <c r="S42" s="4">
        <f t="shared" si="1"/>
        <v>0</v>
      </c>
    </row>
    <row r="43" spans="1:19" s="2" customFormat="1" ht="17.25" customHeight="1">
      <c r="A43" s="22">
        <v>31</v>
      </c>
      <c r="B43" s="93"/>
      <c r="C43" s="93"/>
      <c r="D43" s="93"/>
      <c r="E43" s="152">
        <f t="shared" si="0"/>
      </c>
      <c r="F43" s="94"/>
      <c r="G43" s="93"/>
      <c r="H43" s="95"/>
      <c r="I43" s="93"/>
      <c r="J43" s="96"/>
      <c r="K43" s="93"/>
      <c r="L43" s="96"/>
      <c r="M43" s="94"/>
      <c r="N43" s="94"/>
      <c r="O43" s="29"/>
      <c r="S43" s="4">
        <f t="shared" si="1"/>
        <v>0</v>
      </c>
    </row>
    <row r="44" spans="1:19" s="2" customFormat="1" ht="17.25" customHeight="1">
      <c r="A44" s="22">
        <v>32</v>
      </c>
      <c r="B44" s="93"/>
      <c r="C44" s="93"/>
      <c r="D44" s="93"/>
      <c r="E44" s="152">
        <f t="shared" si="0"/>
      </c>
      <c r="F44" s="94"/>
      <c r="G44" s="93"/>
      <c r="H44" s="95"/>
      <c r="I44" s="93"/>
      <c r="J44" s="96"/>
      <c r="K44" s="93"/>
      <c r="L44" s="96"/>
      <c r="M44" s="94"/>
      <c r="N44" s="94"/>
      <c r="O44" s="29"/>
      <c r="S44" s="4">
        <f t="shared" si="1"/>
        <v>0</v>
      </c>
    </row>
    <row r="45" spans="1:19" s="2" customFormat="1" ht="17.25" customHeight="1">
      <c r="A45" s="22">
        <v>33</v>
      </c>
      <c r="B45" s="93"/>
      <c r="C45" s="93"/>
      <c r="D45" s="93"/>
      <c r="E45" s="152">
        <f t="shared" si="0"/>
      </c>
      <c r="F45" s="94"/>
      <c r="G45" s="93"/>
      <c r="H45" s="95"/>
      <c r="I45" s="93"/>
      <c r="J45" s="96"/>
      <c r="K45" s="93"/>
      <c r="L45" s="96"/>
      <c r="M45" s="94"/>
      <c r="N45" s="94"/>
      <c r="O45" s="29"/>
      <c r="S45" s="4">
        <f t="shared" si="1"/>
        <v>0</v>
      </c>
    </row>
    <row r="46" spans="1:19" s="2" customFormat="1" ht="17.25" customHeight="1">
      <c r="A46" s="22">
        <v>34</v>
      </c>
      <c r="B46" s="93"/>
      <c r="C46" s="93"/>
      <c r="D46" s="93"/>
      <c r="E46" s="152">
        <f t="shared" si="0"/>
      </c>
      <c r="F46" s="94"/>
      <c r="G46" s="93"/>
      <c r="H46" s="95"/>
      <c r="I46" s="93"/>
      <c r="J46" s="96"/>
      <c r="K46" s="93"/>
      <c r="L46" s="96"/>
      <c r="M46" s="94"/>
      <c r="N46" s="94"/>
      <c r="O46" s="29"/>
      <c r="S46" s="4">
        <f t="shared" si="1"/>
        <v>0</v>
      </c>
    </row>
    <row r="47" spans="1:19" s="2" customFormat="1" ht="17.25" customHeight="1">
      <c r="A47" s="22">
        <v>35</v>
      </c>
      <c r="B47" s="93"/>
      <c r="C47" s="93"/>
      <c r="D47" s="93"/>
      <c r="E47" s="152">
        <f t="shared" si="0"/>
      </c>
      <c r="F47" s="94"/>
      <c r="G47" s="93"/>
      <c r="H47" s="95"/>
      <c r="I47" s="93"/>
      <c r="J47" s="96"/>
      <c r="K47" s="93"/>
      <c r="L47" s="96"/>
      <c r="M47" s="94"/>
      <c r="N47" s="94"/>
      <c r="O47" s="29"/>
      <c r="S47" s="4">
        <f t="shared" si="1"/>
        <v>0</v>
      </c>
    </row>
    <row r="48" spans="1:19" s="2" customFormat="1" ht="17.25" customHeight="1">
      <c r="A48" s="22">
        <v>36</v>
      </c>
      <c r="B48" s="93"/>
      <c r="C48" s="93"/>
      <c r="D48" s="93"/>
      <c r="E48" s="152">
        <f t="shared" si="0"/>
      </c>
      <c r="F48" s="94"/>
      <c r="G48" s="93"/>
      <c r="H48" s="95"/>
      <c r="I48" s="93"/>
      <c r="J48" s="96"/>
      <c r="K48" s="93"/>
      <c r="L48" s="96"/>
      <c r="M48" s="94"/>
      <c r="N48" s="94"/>
      <c r="O48" s="29"/>
      <c r="S48" s="4">
        <f t="shared" si="1"/>
        <v>0</v>
      </c>
    </row>
    <row r="49" spans="1:19" s="2" customFormat="1" ht="17.25" customHeight="1">
      <c r="A49" s="22">
        <v>37</v>
      </c>
      <c r="B49" s="93"/>
      <c r="C49" s="93"/>
      <c r="D49" s="93"/>
      <c r="E49" s="152">
        <f t="shared" si="0"/>
      </c>
      <c r="F49" s="94"/>
      <c r="G49" s="93"/>
      <c r="H49" s="95"/>
      <c r="I49" s="93"/>
      <c r="J49" s="96"/>
      <c r="K49" s="93"/>
      <c r="L49" s="96"/>
      <c r="M49" s="94"/>
      <c r="N49" s="94"/>
      <c r="O49" s="29"/>
      <c r="S49" s="4">
        <f t="shared" si="1"/>
        <v>0</v>
      </c>
    </row>
    <row r="50" spans="1:19" s="2" customFormat="1" ht="17.25" customHeight="1">
      <c r="A50" s="22">
        <v>38</v>
      </c>
      <c r="B50" s="93"/>
      <c r="C50" s="93"/>
      <c r="D50" s="93"/>
      <c r="E50" s="152">
        <f t="shared" si="0"/>
      </c>
      <c r="F50" s="94"/>
      <c r="G50" s="93"/>
      <c r="H50" s="95"/>
      <c r="I50" s="93"/>
      <c r="J50" s="96"/>
      <c r="K50" s="93"/>
      <c r="L50" s="96"/>
      <c r="M50" s="94"/>
      <c r="N50" s="94"/>
      <c r="O50" s="29"/>
      <c r="S50" s="4">
        <f t="shared" si="1"/>
        <v>0</v>
      </c>
    </row>
    <row r="51" spans="1:19" s="2" customFormat="1" ht="17.25" customHeight="1">
      <c r="A51" s="22">
        <v>39</v>
      </c>
      <c r="B51" s="93"/>
      <c r="C51" s="93"/>
      <c r="D51" s="93"/>
      <c r="E51" s="152">
        <f t="shared" si="0"/>
      </c>
      <c r="F51" s="94"/>
      <c r="G51" s="93"/>
      <c r="H51" s="95"/>
      <c r="I51" s="93"/>
      <c r="J51" s="96"/>
      <c r="K51" s="93"/>
      <c r="L51" s="96"/>
      <c r="M51" s="94"/>
      <c r="N51" s="94"/>
      <c r="O51" s="29"/>
      <c r="S51" s="4">
        <f t="shared" si="1"/>
        <v>0</v>
      </c>
    </row>
    <row r="52" spans="1:19" s="2" customFormat="1" ht="17.25" customHeight="1">
      <c r="A52" s="22">
        <v>40</v>
      </c>
      <c r="B52" s="93"/>
      <c r="C52" s="93"/>
      <c r="D52" s="93"/>
      <c r="E52" s="152">
        <f t="shared" si="0"/>
      </c>
      <c r="F52" s="94"/>
      <c r="G52" s="93"/>
      <c r="H52" s="95"/>
      <c r="I52" s="93"/>
      <c r="J52" s="96"/>
      <c r="K52" s="93"/>
      <c r="L52" s="96"/>
      <c r="M52" s="94"/>
      <c r="N52" s="94"/>
      <c r="O52" s="29"/>
      <c r="S52" s="4">
        <f t="shared" si="1"/>
        <v>0</v>
      </c>
    </row>
    <row r="53" ht="12" customHeight="1"/>
    <row r="54" spans="3:18" ht="18.75" customHeight="1">
      <c r="C54" s="4"/>
      <c r="D54" s="4"/>
      <c r="F54" s="4"/>
      <c r="G54" s="4"/>
      <c r="J54" s="4"/>
      <c r="K54" s="4"/>
      <c r="L54" s="4"/>
      <c r="R54" s="4"/>
    </row>
    <row r="55" spans="3:18" ht="18.75" customHeight="1">
      <c r="C55" s="4"/>
      <c r="D55" s="4"/>
      <c r="F55" s="4"/>
      <c r="G55" s="4"/>
      <c r="J55" s="4"/>
      <c r="K55" s="4"/>
      <c r="L55" s="4"/>
      <c r="R55" s="4"/>
    </row>
    <row r="56" spans="3:18" ht="18.75" customHeight="1">
      <c r="C56" s="4"/>
      <c r="D56" s="4"/>
      <c r="F56" s="4"/>
      <c r="G56" s="4"/>
      <c r="J56" s="4"/>
      <c r="K56" s="4"/>
      <c r="L56" s="4"/>
      <c r="R56" s="4"/>
    </row>
    <row r="57" spans="3:18" ht="20.25" customHeight="1">
      <c r="C57" s="4"/>
      <c r="D57" s="4"/>
      <c r="F57" s="4"/>
      <c r="G57" s="4"/>
      <c r="J57" s="4"/>
      <c r="K57" s="4"/>
      <c r="L57" s="4"/>
      <c r="R57" s="4"/>
    </row>
    <row r="58" ht="12">
      <c r="R58" s="4"/>
    </row>
  </sheetData>
  <sheetProtection sheet="1"/>
  <mergeCells count="15"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  <mergeCell ref="A3:B3"/>
    <mergeCell ref="C3:D3"/>
    <mergeCell ref="G3:H3"/>
    <mergeCell ref="I3:N3"/>
  </mergeCells>
  <conditionalFormatting sqref="C3:D3 G3:H3">
    <cfRule type="expression" priority="3" dxfId="29" stopIfTrue="1">
      <formula>NOT(ISERROR(SEARCH("0",C3)))</formula>
    </cfRule>
  </conditionalFormatting>
  <conditionalFormatting sqref="E13:E52">
    <cfRule type="expression" priority="2" dxfId="29" stopIfTrue="1">
      <formula>NOT(ISERROR(SEARCH("0",E13)))</formula>
    </cfRule>
  </conditionalFormatting>
  <dataValidations count="5">
    <dataValidation allowBlank="1" showInputMessage="1" showErrorMessage="1" imeMode="halfKatakana" sqref="D12:D52"/>
    <dataValidation type="list" allowBlank="1" showInputMessage="1" showErrorMessage="1" sqref="M13:N52 O14:O52">
      <formula1>"○"</formula1>
    </dataValidation>
    <dataValidation allowBlank="1" showInputMessage="1" showErrorMessage="1" imeMode="on" sqref="C13:C52 E13:E52"/>
    <dataValidation allowBlank="1" showInputMessage="1" showErrorMessage="1" imeMode="disabled" sqref="H13:H52 L13:L52 J13:J52"/>
    <dataValidation type="list" allowBlank="1" showInputMessage="1" showErrorMessage="1" error="入力が正しくありません&#13;" sqref="I13:I52 G13:G52 K13:K52">
      <formula1>$Q$12:$Q$40</formula1>
    </dataValidation>
  </dataValidations>
  <printOptions horizontalCentered="1"/>
  <pageMargins left="0.3937007874015748" right="0.3937007874015748" top="0.5905511811023623" bottom="0.3937007874015748" header="0.35433070866141736" footer="0.2362204724409449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57"/>
  <sheetViews>
    <sheetView showGridLines="0" zoomScalePageLayoutView="0" workbookViewId="0" topLeftCell="A1">
      <pane xSplit="6" ySplit="12" topLeftCell="G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9.00390625" defaultRowHeight="14.25"/>
  <cols>
    <col min="1" max="1" width="5.50390625" style="79" customWidth="1"/>
    <col min="2" max="2" width="7.125" style="79" customWidth="1"/>
    <col min="3" max="3" width="15.625" style="79" customWidth="1"/>
    <col min="4" max="4" width="14.125" style="79" bestFit="1" customWidth="1"/>
    <col min="5" max="5" width="9.00390625" style="87" customWidth="1"/>
    <col min="6" max="6" width="4.00390625" style="88" customWidth="1"/>
    <col min="7" max="7" width="10.125" style="79" customWidth="1"/>
    <col min="8" max="8" width="8.125" style="87" customWidth="1"/>
    <col min="9" max="9" width="10.125" style="87" customWidth="1"/>
    <col min="10" max="10" width="8.125" style="79" customWidth="1"/>
    <col min="11" max="11" width="10.125" style="79" customWidth="1"/>
    <col min="12" max="12" width="8.125" style="79" customWidth="1"/>
    <col min="13" max="14" width="4.50390625" style="87" customWidth="1"/>
    <col min="15" max="15" width="5.375" style="87" customWidth="1"/>
    <col min="16" max="16" width="8.875" style="87" hidden="1" customWidth="1"/>
    <col min="17" max="17" width="9.50390625" style="87" hidden="1" customWidth="1"/>
    <col min="18" max="18" width="12.375" style="87" hidden="1" customWidth="1"/>
    <col min="19" max="19" width="2.50390625" style="87" hidden="1" customWidth="1"/>
    <col min="20" max="20" width="7.625" style="87" customWidth="1"/>
    <col min="21" max="16384" width="9.00390625" style="87" customWidth="1"/>
  </cols>
  <sheetData>
    <row r="1" spans="1:14" ht="26.25" customHeight="1">
      <c r="A1" s="141" t="s">
        <v>102</v>
      </c>
      <c r="B1" s="142"/>
      <c r="C1" s="185" t="s">
        <v>103</v>
      </c>
      <c r="D1" s="186"/>
      <c r="E1" s="187"/>
      <c r="F1" s="188"/>
      <c r="G1" s="189" t="s">
        <v>125</v>
      </c>
      <c r="H1" s="189"/>
      <c r="I1" s="190" t="s">
        <v>105</v>
      </c>
      <c r="J1" s="191"/>
      <c r="K1" s="191"/>
      <c r="L1" s="192" t="s">
        <v>106</v>
      </c>
      <c r="M1" s="192"/>
      <c r="N1" s="192"/>
    </row>
    <row r="2" spans="1:14" ht="15.75" customHeight="1">
      <c r="A2" s="191"/>
      <c r="B2" s="191"/>
      <c r="C2" s="193">
        <f>IF(C1="","大会名が未入力です。","")</f>
      </c>
      <c r="D2" s="193"/>
      <c r="E2" s="193"/>
      <c r="F2" s="194"/>
      <c r="G2" s="191"/>
      <c r="H2" s="190"/>
      <c r="I2" s="195"/>
      <c r="J2" s="191"/>
      <c r="K2" s="191"/>
      <c r="L2" s="191"/>
      <c r="M2" s="190"/>
      <c r="N2" s="190"/>
    </row>
    <row r="3" spans="1:14" ht="20.25" customHeight="1">
      <c r="A3" s="196" t="s">
        <v>12</v>
      </c>
      <c r="B3" s="197"/>
      <c r="C3" s="198">
        <f>'申込必要事項'!D4</f>
        <v>0</v>
      </c>
      <c r="D3" s="199"/>
      <c r="E3" s="200"/>
      <c r="F3" s="201" t="s">
        <v>107</v>
      </c>
      <c r="G3" s="202">
        <f>'申込必要事項'!D6</f>
        <v>0</v>
      </c>
      <c r="H3" s="202"/>
      <c r="I3" s="203">
        <f>'申込必要事項'!D7</f>
        <v>0</v>
      </c>
      <c r="J3" s="203"/>
      <c r="K3" s="203"/>
      <c r="L3" s="203"/>
      <c r="M3" s="203"/>
      <c r="N3" s="203"/>
    </row>
    <row r="4" spans="1:14" ht="6" customHeight="1">
      <c r="A4" s="204"/>
      <c r="B4" s="204"/>
      <c r="C4" s="205"/>
      <c r="D4" s="194"/>
      <c r="E4" s="194"/>
      <c r="F4" s="194"/>
      <c r="G4" s="191"/>
      <c r="H4" s="190"/>
      <c r="I4" s="190"/>
      <c r="J4" s="206"/>
      <c r="K4" s="206"/>
      <c r="L4" s="206"/>
      <c r="M4" s="206"/>
      <c r="N4" s="206"/>
    </row>
    <row r="5" spans="1:14" ht="15.75" customHeight="1">
      <c r="A5" s="204"/>
      <c r="B5" s="204"/>
      <c r="C5" s="207"/>
      <c r="D5" s="375" t="s">
        <v>169</v>
      </c>
      <c r="E5" s="377">
        <f>COUNTA(C13:C52)</f>
        <v>0</v>
      </c>
      <c r="F5" s="371" t="s">
        <v>108</v>
      </c>
      <c r="G5" s="371" t="s">
        <v>109</v>
      </c>
      <c r="H5" s="372">
        <v>3000</v>
      </c>
      <c r="I5" s="373" t="s">
        <v>110</v>
      </c>
      <c r="J5" s="376">
        <f>IF(E5="","",E5*H5)</f>
        <v>0</v>
      </c>
      <c r="K5" s="374" t="s">
        <v>111</v>
      </c>
      <c r="L5" s="190"/>
      <c r="M5" s="190"/>
      <c r="N5" s="206"/>
    </row>
    <row r="6" spans="1:14" ht="13.5" customHeight="1" hidden="1">
      <c r="A6" s="204"/>
      <c r="B6" s="204"/>
      <c r="C6" s="207"/>
      <c r="D6" s="208" t="s">
        <v>112</v>
      </c>
      <c r="E6" s="209">
        <f>COUNTIF($S$13:$S$52,2)</f>
        <v>0</v>
      </c>
      <c r="F6" s="210" t="s">
        <v>108</v>
      </c>
      <c r="G6" s="210" t="s">
        <v>109</v>
      </c>
      <c r="H6" s="211">
        <v>3000</v>
      </c>
      <c r="I6" s="212" t="s">
        <v>110</v>
      </c>
      <c r="J6" s="213">
        <f>IF(E6="","",E6*H6)</f>
        <v>0</v>
      </c>
      <c r="K6" s="214" t="s">
        <v>111</v>
      </c>
      <c r="L6" s="190"/>
      <c r="M6" s="190"/>
      <c r="N6" s="206"/>
    </row>
    <row r="7" spans="1:14" ht="13.5" customHeight="1" hidden="1">
      <c r="A7" s="204"/>
      <c r="B7" s="204"/>
      <c r="C7" s="191"/>
      <c r="D7" s="215" t="s">
        <v>113</v>
      </c>
      <c r="E7" s="216">
        <f>COUNTIF($S$13:$S$52,3)</f>
        <v>0</v>
      </c>
      <c r="F7" s="217" t="s">
        <v>108</v>
      </c>
      <c r="G7" s="217" t="s">
        <v>109</v>
      </c>
      <c r="H7" s="218">
        <v>3000</v>
      </c>
      <c r="I7" s="219" t="s">
        <v>110</v>
      </c>
      <c r="J7" s="220">
        <f>IF(E7="","",E7*H7)</f>
        <v>0</v>
      </c>
      <c r="K7" s="221" t="s">
        <v>111</v>
      </c>
      <c r="L7" s="190"/>
      <c r="M7" s="190"/>
      <c r="N7" s="206"/>
    </row>
    <row r="8" spans="1:14" ht="13.5" customHeight="1" hidden="1">
      <c r="A8" s="204"/>
      <c r="B8" s="204"/>
      <c r="C8" s="191"/>
      <c r="D8" s="222"/>
      <c r="E8" s="222"/>
      <c r="F8" s="207"/>
      <c r="G8" s="191"/>
      <c r="H8" s="223" t="s">
        <v>114</v>
      </c>
      <c r="I8" s="224"/>
      <c r="J8" s="225">
        <f>SUM(J5:J7)</f>
        <v>0</v>
      </c>
      <c r="K8" s="226" t="s">
        <v>111</v>
      </c>
      <c r="L8" s="190"/>
      <c r="M8" s="190"/>
      <c r="N8" s="206"/>
    </row>
    <row r="9" spans="1:14" ht="7.5" customHeight="1">
      <c r="A9" s="204"/>
      <c r="B9" s="204"/>
      <c r="C9" s="205"/>
      <c r="D9" s="194"/>
      <c r="E9" s="194"/>
      <c r="F9" s="194"/>
      <c r="G9" s="191"/>
      <c r="H9" s="190"/>
      <c r="I9" s="190"/>
      <c r="J9" s="206"/>
      <c r="K9" s="206"/>
      <c r="L9" s="206"/>
      <c r="M9" s="206"/>
      <c r="N9" s="206"/>
    </row>
    <row r="10" spans="1:14" ht="15.75" customHeight="1">
      <c r="A10" s="191"/>
      <c r="B10" s="191"/>
      <c r="C10" s="191"/>
      <c r="D10" s="191"/>
      <c r="E10" s="190"/>
      <c r="F10" s="207"/>
      <c r="G10" s="143" t="s">
        <v>115</v>
      </c>
      <c r="H10" s="143"/>
      <c r="I10" s="144" t="s">
        <v>116</v>
      </c>
      <c r="J10" s="144"/>
      <c r="K10" s="145" t="s">
        <v>117</v>
      </c>
      <c r="L10" s="145"/>
      <c r="M10" s="227" t="s">
        <v>118</v>
      </c>
      <c r="N10" s="227"/>
    </row>
    <row r="11" spans="1:19" s="89" customFormat="1" ht="15.75" customHeight="1">
      <c r="A11" s="228" t="s">
        <v>8</v>
      </c>
      <c r="B11" s="228" t="s">
        <v>9</v>
      </c>
      <c r="C11" s="228" t="s">
        <v>10</v>
      </c>
      <c r="D11" s="228" t="s">
        <v>11</v>
      </c>
      <c r="E11" s="229" t="s">
        <v>12</v>
      </c>
      <c r="F11" s="228" t="s">
        <v>13</v>
      </c>
      <c r="G11" s="230" t="s">
        <v>120</v>
      </c>
      <c r="H11" s="231" t="s">
        <v>126</v>
      </c>
      <c r="I11" s="232" t="s">
        <v>120</v>
      </c>
      <c r="J11" s="233" t="s">
        <v>126</v>
      </c>
      <c r="K11" s="234" t="s">
        <v>120</v>
      </c>
      <c r="L11" s="235" t="s">
        <v>126</v>
      </c>
      <c r="M11" s="236" t="s">
        <v>18</v>
      </c>
      <c r="N11" s="236" t="s">
        <v>19</v>
      </c>
      <c r="O11" s="87"/>
      <c r="S11" s="87"/>
    </row>
    <row r="12" spans="1:19" s="90" customFormat="1" ht="15.75" customHeight="1">
      <c r="A12" s="97" t="s">
        <v>20</v>
      </c>
      <c r="B12" s="107">
        <v>500</v>
      </c>
      <c r="C12" s="108" t="s">
        <v>127</v>
      </c>
      <c r="D12" s="108" t="s">
        <v>128</v>
      </c>
      <c r="E12" s="108" t="s">
        <v>159</v>
      </c>
      <c r="F12" s="109">
        <v>2</v>
      </c>
      <c r="G12" s="108" t="s">
        <v>160</v>
      </c>
      <c r="H12" s="100" t="s">
        <v>161</v>
      </c>
      <c r="I12" s="108" t="s">
        <v>162</v>
      </c>
      <c r="J12" s="100" t="s">
        <v>163</v>
      </c>
      <c r="K12" s="108"/>
      <c r="L12" s="100"/>
      <c r="M12" s="98"/>
      <c r="N12" s="98" t="s">
        <v>30</v>
      </c>
      <c r="O12" s="87"/>
      <c r="S12" s="87"/>
    </row>
    <row r="13" spans="1:23" s="90" customFormat="1" ht="17.25" customHeight="1">
      <c r="A13" s="99">
        <v>1</v>
      </c>
      <c r="B13" s="110"/>
      <c r="C13" s="110"/>
      <c r="D13" s="110"/>
      <c r="E13" s="184">
        <f>IF($C$3="","",IF(C13="","",$C$3))</f>
      </c>
      <c r="F13" s="111"/>
      <c r="G13" s="110"/>
      <c r="H13" s="112"/>
      <c r="I13" s="110"/>
      <c r="J13" s="112"/>
      <c r="K13" s="110"/>
      <c r="L13" s="112"/>
      <c r="M13" s="101"/>
      <c r="N13" s="101"/>
      <c r="O13" s="87"/>
      <c r="Q13" s="90" t="str">
        <f>IF('（様式４）参加人数'!E5="","",'（様式４）参加人数'!E5)</f>
        <v>100m</v>
      </c>
      <c r="S13" s="87">
        <f>COUNTA(G13,I13,K13)</f>
        <v>0</v>
      </c>
      <c r="W13" s="91"/>
    </row>
    <row r="14" spans="1:19" s="90" customFormat="1" ht="17.25" customHeight="1">
      <c r="A14" s="99">
        <v>2</v>
      </c>
      <c r="B14" s="110"/>
      <c r="C14" s="110"/>
      <c r="D14" s="110"/>
      <c r="E14" s="184">
        <f aca="true" t="shared" si="0" ref="E14:E52">IF($C$3="","",IF(C14="","",$C$3))</f>
      </c>
      <c r="F14" s="111"/>
      <c r="G14" s="110"/>
      <c r="H14" s="112"/>
      <c r="I14" s="110"/>
      <c r="J14" s="112"/>
      <c r="K14" s="110"/>
      <c r="L14" s="112"/>
      <c r="M14" s="101"/>
      <c r="N14" s="101"/>
      <c r="O14" s="92"/>
      <c r="Q14" s="90" t="str">
        <f>IF('（様式４）参加人数'!E6="","",'（様式４）参加人数'!E6)</f>
        <v>200m</v>
      </c>
      <c r="S14" s="87">
        <f aca="true" t="shared" si="1" ref="S14:S52">COUNTA(G14,I14,K14)</f>
        <v>0</v>
      </c>
    </row>
    <row r="15" spans="1:19" s="90" customFormat="1" ht="17.25" customHeight="1">
      <c r="A15" s="99">
        <v>3</v>
      </c>
      <c r="B15" s="110"/>
      <c r="C15" s="110"/>
      <c r="D15" s="110"/>
      <c r="E15" s="184">
        <f t="shared" si="0"/>
      </c>
      <c r="F15" s="111"/>
      <c r="G15" s="110"/>
      <c r="H15" s="112"/>
      <c r="I15" s="110"/>
      <c r="J15" s="112"/>
      <c r="K15" s="110"/>
      <c r="L15" s="112"/>
      <c r="M15" s="101"/>
      <c r="N15" s="101"/>
      <c r="O15" s="92"/>
      <c r="Q15" s="90" t="str">
        <f>IF('（様式４）参加人数'!E7="","",'（様式４）参加人数'!E7)</f>
        <v>400m</v>
      </c>
      <c r="S15" s="87">
        <f t="shared" si="1"/>
        <v>0</v>
      </c>
    </row>
    <row r="16" spans="1:19" s="90" customFormat="1" ht="17.25" customHeight="1">
      <c r="A16" s="99">
        <v>4</v>
      </c>
      <c r="B16" s="110"/>
      <c r="C16" s="110"/>
      <c r="D16" s="110"/>
      <c r="E16" s="184">
        <f t="shared" si="0"/>
      </c>
      <c r="F16" s="111"/>
      <c r="G16" s="110"/>
      <c r="H16" s="112"/>
      <c r="I16" s="110"/>
      <c r="J16" s="112"/>
      <c r="K16" s="110"/>
      <c r="L16" s="112"/>
      <c r="M16" s="101"/>
      <c r="N16" s="101"/>
      <c r="O16" s="92"/>
      <c r="Q16" s="90" t="str">
        <f>IF('（様式４）参加人数'!E8="","",'（様式４）参加人数'!E8)</f>
        <v>800m</v>
      </c>
      <c r="S16" s="87">
        <f t="shared" si="1"/>
        <v>0</v>
      </c>
    </row>
    <row r="17" spans="1:19" s="90" customFormat="1" ht="17.25" customHeight="1">
      <c r="A17" s="99">
        <v>5</v>
      </c>
      <c r="B17" s="110"/>
      <c r="C17" s="110"/>
      <c r="D17" s="110"/>
      <c r="E17" s="184">
        <f t="shared" si="0"/>
      </c>
      <c r="F17" s="111"/>
      <c r="G17" s="110"/>
      <c r="H17" s="112"/>
      <c r="I17" s="110"/>
      <c r="J17" s="112"/>
      <c r="K17" s="110"/>
      <c r="L17" s="112"/>
      <c r="M17" s="101"/>
      <c r="N17" s="101"/>
      <c r="O17" s="92"/>
      <c r="Q17" s="90" t="str">
        <f>IF('（様式４）参加人数'!E9="","",'（様式４）参加人数'!E9)</f>
        <v>1500m</v>
      </c>
      <c r="S17" s="87">
        <f t="shared" si="1"/>
        <v>0</v>
      </c>
    </row>
    <row r="18" spans="1:19" s="90" customFormat="1" ht="17.25" customHeight="1">
      <c r="A18" s="99">
        <v>6</v>
      </c>
      <c r="B18" s="110"/>
      <c r="C18" s="110"/>
      <c r="D18" s="110"/>
      <c r="E18" s="184">
        <f t="shared" si="0"/>
      </c>
      <c r="F18" s="111"/>
      <c r="G18" s="110"/>
      <c r="H18" s="112"/>
      <c r="I18" s="110"/>
      <c r="J18" s="112"/>
      <c r="K18" s="110"/>
      <c r="L18" s="112"/>
      <c r="M18" s="101"/>
      <c r="N18" s="101"/>
      <c r="O18" s="92"/>
      <c r="Q18" s="90" t="str">
        <f>IF('（様式４）参加人数'!E10="","",'（様式４）参加人数'!E10)</f>
        <v>3000m</v>
      </c>
      <c r="S18" s="87">
        <f t="shared" si="1"/>
        <v>0</v>
      </c>
    </row>
    <row r="19" spans="1:19" s="90" customFormat="1" ht="17.25" customHeight="1">
      <c r="A19" s="99">
        <v>7</v>
      </c>
      <c r="B19" s="110"/>
      <c r="C19" s="110"/>
      <c r="D19" s="110"/>
      <c r="E19" s="184">
        <f t="shared" si="0"/>
      </c>
      <c r="F19" s="111"/>
      <c r="G19" s="110"/>
      <c r="H19" s="112"/>
      <c r="I19" s="110"/>
      <c r="J19" s="112"/>
      <c r="K19" s="110"/>
      <c r="L19" s="112"/>
      <c r="M19" s="101"/>
      <c r="N19" s="101"/>
      <c r="O19" s="92"/>
      <c r="Q19" s="90" t="str">
        <f>IF('（様式４）参加人数'!E11="","",'（様式４）参加人数'!E11)</f>
        <v>100mH</v>
      </c>
      <c r="S19" s="87">
        <f t="shared" si="1"/>
        <v>0</v>
      </c>
    </row>
    <row r="20" spans="1:19" s="90" customFormat="1" ht="17.25" customHeight="1">
      <c r="A20" s="99">
        <v>8</v>
      </c>
      <c r="B20" s="110"/>
      <c r="C20" s="110"/>
      <c r="D20" s="110"/>
      <c r="E20" s="184">
        <f t="shared" si="0"/>
      </c>
      <c r="F20" s="111"/>
      <c r="G20" s="110"/>
      <c r="H20" s="112"/>
      <c r="I20" s="110"/>
      <c r="J20" s="112"/>
      <c r="K20" s="110"/>
      <c r="L20" s="112"/>
      <c r="M20" s="101"/>
      <c r="N20" s="101"/>
      <c r="O20" s="92"/>
      <c r="Q20" s="90" t="str">
        <f>IF('（様式４）参加人数'!E12="","",'（様式４）参加人数'!E12)</f>
        <v>400mH</v>
      </c>
      <c r="S20" s="87">
        <f t="shared" si="1"/>
        <v>0</v>
      </c>
    </row>
    <row r="21" spans="1:19" s="90" customFormat="1" ht="17.25" customHeight="1">
      <c r="A21" s="99">
        <v>9</v>
      </c>
      <c r="B21" s="110"/>
      <c r="C21" s="110"/>
      <c r="D21" s="110"/>
      <c r="E21" s="184">
        <f t="shared" si="0"/>
      </c>
      <c r="F21" s="111"/>
      <c r="G21" s="110"/>
      <c r="H21" s="112"/>
      <c r="I21" s="110"/>
      <c r="J21" s="112"/>
      <c r="K21" s="110"/>
      <c r="L21" s="112"/>
      <c r="M21" s="101"/>
      <c r="N21" s="101"/>
      <c r="O21" s="92"/>
      <c r="Q21" s="90" t="str">
        <f>IF('（様式４）参加人数'!E13="","",'（様式４）参加人数'!E13)</f>
        <v>5000mW</v>
      </c>
      <c r="S21" s="87">
        <f t="shared" si="1"/>
        <v>0</v>
      </c>
    </row>
    <row r="22" spans="1:19" s="90" customFormat="1" ht="17.25" customHeight="1">
      <c r="A22" s="99">
        <v>10</v>
      </c>
      <c r="B22" s="110"/>
      <c r="C22" s="110"/>
      <c r="D22" s="110"/>
      <c r="E22" s="184">
        <f t="shared" si="0"/>
      </c>
      <c r="F22" s="111"/>
      <c r="G22" s="110"/>
      <c r="H22" s="112"/>
      <c r="I22" s="110"/>
      <c r="J22" s="112"/>
      <c r="K22" s="110"/>
      <c r="L22" s="112"/>
      <c r="M22" s="101"/>
      <c r="N22" s="101"/>
      <c r="O22" s="92"/>
      <c r="Q22" s="90" t="str">
        <f>IF('（様式４）参加人数'!E14="","",'（様式４）参加人数'!E14)</f>
        <v>走高跳</v>
      </c>
      <c r="S22" s="87">
        <f t="shared" si="1"/>
        <v>0</v>
      </c>
    </row>
    <row r="23" spans="1:19" s="90" customFormat="1" ht="17.25" customHeight="1">
      <c r="A23" s="99">
        <v>11</v>
      </c>
      <c r="B23" s="110"/>
      <c r="C23" s="110"/>
      <c r="D23" s="110"/>
      <c r="E23" s="184">
        <f t="shared" si="0"/>
      </c>
      <c r="F23" s="111"/>
      <c r="G23" s="110"/>
      <c r="H23" s="112"/>
      <c r="I23" s="110"/>
      <c r="J23" s="112"/>
      <c r="K23" s="110"/>
      <c r="L23" s="112"/>
      <c r="M23" s="101"/>
      <c r="N23" s="101"/>
      <c r="O23" s="92"/>
      <c r="Q23" s="90" t="str">
        <f>IF('（様式４）参加人数'!E15="","",'（様式４）参加人数'!E15)</f>
        <v>棒高跳</v>
      </c>
      <c r="S23" s="87">
        <f t="shared" si="1"/>
        <v>0</v>
      </c>
    </row>
    <row r="24" spans="1:19" s="90" customFormat="1" ht="17.25" customHeight="1">
      <c r="A24" s="99">
        <v>12</v>
      </c>
      <c r="B24" s="110"/>
      <c r="C24" s="110"/>
      <c r="D24" s="110"/>
      <c r="E24" s="184">
        <f t="shared" si="0"/>
      </c>
      <c r="F24" s="111"/>
      <c r="G24" s="110"/>
      <c r="H24" s="112"/>
      <c r="I24" s="110"/>
      <c r="J24" s="112"/>
      <c r="K24" s="110"/>
      <c r="L24" s="112"/>
      <c r="M24" s="101"/>
      <c r="N24" s="101"/>
      <c r="O24" s="92"/>
      <c r="Q24" s="90" t="str">
        <f>IF('（様式４）参加人数'!E16="","",'（様式４）参加人数'!E16)</f>
        <v>走幅跳</v>
      </c>
      <c r="S24" s="87">
        <f t="shared" si="1"/>
        <v>0</v>
      </c>
    </row>
    <row r="25" spans="1:19" s="90" customFormat="1" ht="17.25" customHeight="1">
      <c r="A25" s="99">
        <v>13</v>
      </c>
      <c r="B25" s="110"/>
      <c r="C25" s="110"/>
      <c r="D25" s="110"/>
      <c r="E25" s="184">
        <f t="shared" si="0"/>
      </c>
      <c r="F25" s="111"/>
      <c r="G25" s="110"/>
      <c r="H25" s="112"/>
      <c r="I25" s="110"/>
      <c r="J25" s="112"/>
      <c r="K25" s="110"/>
      <c r="L25" s="112"/>
      <c r="M25" s="101"/>
      <c r="N25" s="101"/>
      <c r="O25" s="92"/>
      <c r="Q25" s="90" t="str">
        <f>IF('（様式４）参加人数'!E17="","",'（様式４）参加人数'!E17)</f>
        <v>三段跳</v>
      </c>
      <c r="S25" s="87">
        <f t="shared" si="1"/>
        <v>0</v>
      </c>
    </row>
    <row r="26" spans="1:19" s="90" customFormat="1" ht="17.25" customHeight="1">
      <c r="A26" s="99">
        <v>14</v>
      </c>
      <c r="B26" s="110"/>
      <c r="C26" s="110"/>
      <c r="D26" s="110"/>
      <c r="E26" s="184">
        <f t="shared" si="0"/>
      </c>
      <c r="F26" s="111"/>
      <c r="G26" s="110"/>
      <c r="H26" s="112"/>
      <c r="I26" s="110"/>
      <c r="J26" s="112"/>
      <c r="K26" s="110"/>
      <c r="L26" s="112"/>
      <c r="M26" s="101"/>
      <c r="N26" s="101"/>
      <c r="O26" s="92"/>
      <c r="Q26" s="90" t="str">
        <f>IF('（様式４）参加人数'!E18="","",'（様式４）参加人数'!E18)</f>
        <v>砲丸投</v>
      </c>
      <c r="S26" s="87">
        <f t="shared" si="1"/>
        <v>0</v>
      </c>
    </row>
    <row r="27" spans="1:19" s="90" customFormat="1" ht="17.25" customHeight="1">
      <c r="A27" s="99">
        <v>15</v>
      </c>
      <c r="B27" s="110"/>
      <c r="C27" s="110"/>
      <c r="D27" s="110"/>
      <c r="E27" s="184">
        <f t="shared" si="0"/>
      </c>
      <c r="F27" s="111"/>
      <c r="G27" s="110"/>
      <c r="H27" s="112"/>
      <c r="I27" s="110"/>
      <c r="J27" s="112"/>
      <c r="K27" s="110"/>
      <c r="L27" s="112"/>
      <c r="M27" s="101"/>
      <c r="N27" s="101"/>
      <c r="O27" s="92"/>
      <c r="Q27" s="90" t="str">
        <f>IF('（様式４）参加人数'!E19="","",'（様式４）参加人数'!E19)</f>
        <v>円盤投</v>
      </c>
      <c r="S27" s="87">
        <f t="shared" si="1"/>
        <v>0</v>
      </c>
    </row>
    <row r="28" spans="1:19" s="90" customFormat="1" ht="17.25" customHeight="1">
      <c r="A28" s="99">
        <v>16</v>
      </c>
      <c r="B28" s="110"/>
      <c r="C28" s="110"/>
      <c r="D28" s="110"/>
      <c r="E28" s="184">
        <f t="shared" si="0"/>
      </c>
      <c r="F28" s="111"/>
      <c r="G28" s="110"/>
      <c r="H28" s="112"/>
      <c r="I28" s="110"/>
      <c r="J28" s="112"/>
      <c r="K28" s="110"/>
      <c r="L28" s="112"/>
      <c r="M28" s="101"/>
      <c r="N28" s="101"/>
      <c r="O28" s="92"/>
      <c r="Q28" s="90" t="str">
        <f>IF('（様式４）参加人数'!E20="","",'（様式４）参加人数'!E20)</f>
        <v>ハンマー投</v>
      </c>
      <c r="S28" s="87">
        <f t="shared" si="1"/>
        <v>0</v>
      </c>
    </row>
    <row r="29" spans="1:19" s="90" customFormat="1" ht="17.25" customHeight="1">
      <c r="A29" s="99">
        <v>17</v>
      </c>
      <c r="B29" s="110"/>
      <c r="C29" s="110"/>
      <c r="D29" s="110"/>
      <c r="E29" s="184">
        <f t="shared" si="0"/>
      </c>
      <c r="F29" s="111"/>
      <c r="G29" s="110"/>
      <c r="H29" s="112"/>
      <c r="I29" s="110"/>
      <c r="J29" s="112"/>
      <c r="K29" s="110"/>
      <c r="L29" s="112"/>
      <c r="M29" s="101"/>
      <c r="N29" s="101"/>
      <c r="O29" s="92"/>
      <c r="Q29" s="90" t="str">
        <f>IF('（様式４）参加人数'!E21="","",'（様式４）参加人数'!E21)</f>
        <v>やり投</v>
      </c>
      <c r="S29" s="87">
        <f t="shared" si="1"/>
        <v>0</v>
      </c>
    </row>
    <row r="30" spans="1:19" s="90" customFormat="1" ht="17.25" customHeight="1">
      <c r="A30" s="99">
        <v>18</v>
      </c>
      <c r="B30" s="110"/>
      <c r="C30" s="110"/>
      <c r="D30" s="110"/>
      <c r="E30" s="184">
        <f t="shared" si="0"/>
      </c>
      <c r="F30" s="111"/>
      <c r="G30" s="110"/>
      <c r="H30" s="112"/>
      <c r="I30" s="110"/>
      <c r="J30" s="112"/>
      <c r="K30" s="110"/>
      <c r="L30" s="112"/>
      <c r="M30" s="101"/>
      <c r="N30" s="101"/>
      <c r="O30" s="92"/>
      <c r="Q30" s="90" t="str">
        <f>IF('（様式４）参加人数'!E22="","",'（様式４）参加人数'!E22)</f>
        <v>七種競技</v>
      </c>
      <c r="S30" s="87">
        <f t="shared" si="1"/>
        <v>0</v>
      </c>
    </row>
    <row r="31" spans="1:19" s="90" customFormat="1" ht="17.25" customHeight="1">
      <c r="A31" s="99">
        <v>19</v>
      </c>
      <c r="B31" s="110"/>
      <c r="C31" s="110"/>
      <c r="D31" s="110"/>
      <c r="E31" s="184">
        <f t="shared" si="0"/>
      </c>
      <c r="F31" s="111"/>
      <c r="G31" s="110"/>
      <c r="H31" s="112"/>
      <c r="I31" s="110"/>
      <c r="J31" s="112"/>
      <c r="K31" s="110"/>
      <c r="L31" s="112"/>
      <c r="M31" s="101"/>
      <c r="N31" s="101"/>
      <c r="O31" s="92"/>
      <c r="Q31" s="90">
        <f>IF('（様式４）参加人数'!E23="","",'（様式４）参加人数'!E23)</f>
      </c>
      <c r="S31" s="87">
        <f t="shared" si="1"/>
        <v>0</v>
      </c>
    </row>
    <row r="32" spans="1:19" s="90" customFormat="1" ht="17.25" customHeight="1">
      <c r="A32" s="99">
        <v>20</v>
      </c>
      <c r="B32" s="110"/>
      <c r="C32" s="110"/>
      <c r="D32" s="110"/>
      <c r="E32" s="184">
        <f t="shared" si="0"/>
      </c>
      <c r="F32" s="111"/>
      <c r="G32" s="110"/>
      <c r="H32" s="112"/>
      <c r="I32" s="110"/>
      <c r="J32" s="112"/>
      <c r="K32" s="110"/>
      <c r="L32" s="112"/>
      <c r="M32" s="101"/>
      <c r="N32" s="101"/>
      <c r="O32" s="92"/>
      <c r="Q32" s="90">
        <f>IF('（様式４）参加人数'!E24="","",'（様式４）参加人数'!E24)</f>
      </c>
      <c r="S32" s="87">
        <f t="shared" si="1"/>
        <v>0</v>
      </c>
    </row>
    <row r="33" spans="1:19" s="90" customFormat="1" ht="17.25" customHeight="1">
      <c r="A33" s="99">
        <v>21</v>
      </c>
      <c r="B33" s="110"/>
      <c r="C33" s="110"/>
      <c r="D33" s="110"/>
      <c r="E33" s="184">
        <f t="shared" si="0"/>
      </c>
      <c r="F33" s="111"/>
      <c r="G33" s="110"/>
      <c r="H33" s="112"/>
      <c r="I33" s="110"/>
      <c r="J33" s="112"/>
      <c r="K33" s="110"/>
      <c r="L33" s="112"/>
      <c r="M33" s="101"/>
      <c r="N33" s="101"/>
      <c r="O33" s="92"/>
      <c r="Q33" s="90">
        <f>IF('（様式４）参加人数'!E25="","",'（様式４）参加人数'!E25)</f>
      </c>
      <c r="S33" s="87">
        <f t="shared" si="1"/>
        <v>0</v>
      </c>
    </row>
    <row r="34" spans="1:19" s="90" customFormat="1" ht="17.25" customHeight="1">
      <c r="A34" s="99">
        <v>22</v>
      </c>
      <c r="B34" s="110"/>
      <c r="C34" s="110"/>
      <c r="D34" s="110"/>
      <c r="E34" s="184">
        <f t="shared" si="0"/>
      </c>
      <c r="F34" s="111"/>
      <c r="G34" s="110"/>
      <c r="H34" s="112"/>
      <c r="I34" s="110"/>
      <c r="J34" s="112"/>
      <c r="K34" s="110"/>
      <c r="L34" s="112"/>
      <c r="M34" s="101"/>
      <c r="N34" s="101"/>
      <c r="O34" s="92"/>
      <c r="Q34" s="90" t="e">
        <f>IF(（様式４）参加人数!#REF!="","",（様式４）参加人数!#REF!)</f>
        <v>#REF!</v>
      </c>
      <c r="S34" s="87">
        <f t="shared" si="1"/>
        <v>0</v>
      </c>
    </row>
    <row r="35" spans="1:19" s="90" customFormat="1" ht="17.25" customHeight="1">
      <c r="A35" s="99">
        <v>23</v>
      </c>
      <c r="B35" s="110"/>
      <c r="C35" s="110"/>
      <c r="D35" s="110"/>
      <c r="E35" s="184">
        <f t="shared" si="0"/>
      </c>
      <c r="F35" s="111"/>
      <c r="G35" s="110"/>
      <c r="H35" s="112"/>
      <c r="I35" s="110"/>
      <c r="J35" s="112"/>
      <c r="K35" s="110"/>
      <c r="L35" s="112"/>
      <c r="M35" s="101"/>
      <c r="N35" s="101"/>
      <c r="O35" s="92"/>
      <c r="Q35" s="90" t="e">
        <f>IF(（様式４）参加人数!#REF!="","",（様式４）参加人数!#REF!)</f>
        <v>#REF!</v>
      </c>
      <c r="S35" s="87">
        <f t="shared" si="1"/>
        <v>0</v>
      </c>
    </row>
    <row r="36" spans="1:19" s="90" customFormat="1" ht="17.25" customHeight="1">
      <c r="A36" s="99">
        <v>24</v>
      </c>
      <c r="B36" s="110"/>
      <c r="C36" s="110"/>
      <c r="D36" s="110"/>
      <c r="E36" s="184">
        <f t="shared" si="0"/>
      </c>
      <c r="F36" s="111"/>
      <c r="G36" s="110"/>
      <c r="H36" s="112"/>
      <c r="I36" s="110"/>
      <c r="J36" s="112"/>
      <c r="K36" s="110"/>
      <c r="L36" s="112"/>
      <c r="M36" s="101"/>
      <c r="N36" s="101"/>
      <c r="O36" s="92"/>
      <c r="Q36" s="90" t="e">
        <f>IF(（様式４）参加人数!#REF!="","",（様式４）参加人数!#REF!)</f>
        <v>#REF!</v>
      </c>
      <c r="S36" s="87">
        <f t="shared" si="1"/>
        <v>0</v>
      </c>
    </row>
    <row r="37" spans="1:19" s="90" customFormat="1" ht="17.25" customHeight="1">
      <c r="A37" s="99">
        <v>25</v>
      </c>
      <c r="B37" s="110"/>
      <c r="C37" s="110"/>
      <c r="D37" s="110"/>
      <c r="E37" s="184">
        <f t="shared" si="0"/>
      </c>
      <c r="F37" s="111"/>
      <c r="G37" s="110"/>
      <c r="H37" s="112"/>
      <c r="I37" s="110"/>
      <c r="J37" s="112"/>
      <c r="K37" s="110"/>
      <c r="L37" s="112"/>
      <c r="M37" s="101"/>
      <c r="N37" s="101"/>
      <c r="O37" s="92"/>
      <c r="Q37" s="90" t="e">
        <f>IF(（様式４）参加人数!#REF!="","",（様式４）参加人数!#REF!)</f>
        <v>#REF!</v>
      </c>
      <c r="S37" s="87">
        <f t="shared" si="1"/>
        <v>0</v>
      </c>
    </row>
    <row r="38" spans="1:19" s="90" customFormat="1" ht="17.25" customHeight="1">
      <c r="A38" s="99">
        <v>26</v>
      </c>
      <c r="B38" s="110"/>
      <c r="C38" s="110"/>
      <c r="D38" s="110"/>
      <c r="E38" s="184">
        <f t="shared" si="0"/>
      </c>
      <c r="F38" s="111"/>
      <c r="G38" s="110"/>
      <c r="H38" s="112"/>
      <c r="I38" s="110"/>
      <c r="J38" s="112"/>
      <c r="K38" s="110"/>
      <c r="L38" s="112"/>
      <c r="M38" s="101"/>
      <c r="N38" s="101"/>
      <c r="O38" s="92"/>
      <c r="Q38" s="90" t="e">
        <f>IF(（様式４）参加人数!#REF!="","",（様式４）参加人数!#REF!)</f>
        <v>#REF!</v>
      </c>
      <c r="S38" s="87">
        <f t="shared" si="1"/>
        <v>0</v>
      </c>
    </row>
    <row r="39" spans="1:19" s="90" customFormat="1" ht="17.25" customHeight="1">
      <c r="A39" s="99">
        <v>27</v>
      </c>
      <c r="B39" s="110"/>
      <c r="C39" s="110"/>
      <c r="D39" s="110"/>
      <c r="E39" s="184">
        <f t="shared" si="0"/>
      </c>
      <c r="F39" s="111"/>
      <c r="G39" s="110"/>
      <c r="H39" s="112"/>
      <c r="I39" s="110"/>
      <c r="J39" s="112"/>
      <c r="K39" s="110"/>
      <c r="L39" s="112"/>
      <c r="M39" s="101"/>
      <c r="N39" s="101"/>
      <c r="O39" s="92"/>
      <c r="Q39" s="90" t="e">
        <f>IF(（様式４）参加人数!#REF!="","",（様式４）参加人数!#REF!)</f>
        <v>#REF!</v>
      </c>
      <c r="S39" s="87">
        <f t="shared" si="1"/>
        <v>0</v>
      </c>
    </row>
    <row r="40" spans="1:19" s="90" customFormat="1" ht="17.25" customHeight="1">
      <c r="A40" s="99">
        <v>28</v>
      </c>
      <c r="B40" s="110"/>
      <c r="C40" s="110"/>
      <c r="D40" s="110"/>
      <c r="E40" s="184">
        <f t="shared" si="0"/>
      </c>
      <c r="F40" s="111"/>
      <c r="G40" s="110"/>
      <c r="H40" s="112"/>
      <c r="I40" s="110"/>
      <c r="J40" s="112"/>
      <c r="K40" s="110"/>
      <c r="L40" s="112"/>
      <c r="M40" s="101"/>
      <c r="N40" s="101"/>
      <c r="O40" s="92"/>
      <c r="Q40" s="90" t="e">
        <f>IF(（様式４）参加人数!#REF!="","",（様式４）参加人数!#REF!)</f>
        <v>#REF!</v>
      </c>
      <c r="S40" s="87">
        <f t="shared" si="1"/>
        <v>0</v>
      </c>
    </row>
    <row r="41" spans="1:19" s="90" customFormat="1" ht="17.25" customHeight="1">
      <c r="A41" s="99">
        <v>29</v>
      </c>
      <c r="B41" s="110"/>
      <c r="C41" s="110"/>
      <c r="D41" s="110"/>
      <c r="E41" s="184">
        <f t="shared" si="0"/>
      </c>
      <c r="F41" s="111"/>
      <c r="G41" s="110"/>
      <c r="H41" s="112"/>
      <c r="I41" s="110"/>
      <c r="J41" s="112"/>
      <c r="K41" s="110"/>
      <c r="L41" s="112"/>
      <c r="M41" s="101"/>
      <c r="N41" s="101"/>
      <c r="O41" s="92"/>
      <c r="S41" s="87">
        <f t="shared" si="1"/>
        <v>0</v>
      </c>
    </row>
    <row r="42" spans="1:19" s="90" customFormat="1" ht="17.25" customHeight="1">
      <c r="A42" s="99">
        <v>30</v>
      </c>
      <c r="B42" s="110"/>
      <c r="C42" s="110"/>
      <c r="D42" s="110"/>
      <c r="E42" s="184">
        <f t="shared" si="0"/>
      </c>
      <c r="F42" s="111"/>
      <c r="G42" s="110"/>
      <c r="H42" s="112"/>
      <c r="I42" s="110"/>
      <c r="J42" s="112"/>
      <c r="K42" s="110"/>
      <c r="L42" s="112"/>
      <c r="M42" s="101"/>
      <c r="N42" s="101"/>
      <c r="O42" s="92"/>
      <c r="S42" s="87">
        <f t="shared" si="1"/>
        <v>0</v>
      </c>
    </row>
    <row r="43" spans="1:19" s="90" customFormat="1" ht="17.25" customHeight="1">
      <c r="A43" s="99">
        <v>31</v>
      </c>
      <c r="B43" s="110"/>
      <c r="C43" s="110"/>
      <c r="D43" s="110"/>
      <c r="E43" s="184">
        <f t="shared" si="0"/>
      </c>
      <c r="F43" s="111"/>
      <c r="G43" s="110"/>
      <c r="H43" s="112"/>
      <c r="I43" s="110"/>
      <c r="J43" s="112"/>
      <c r="K43" s="110"/>
      <c r="L43" s="112"/>
      <c r="M43" s="101"/>
      <c r="N43" s="101"/>
      <c r="O43" s="92"/>
      <c r="S43" s="87">
        <f t="shared" si="1"/>
        <v>0</v>
      </c>
    </row>
    <row r="44" spans="1:19" s="90" customFormat="1" ht="17.25" customHeight="1">
      <c r="A44" s="99">
        <v>32</v>
      </c>
      <c r="B44" s="110"/>
      <c r="C44" s="110"/>
      <c r="D44" s="110"/>
      <c r="E44" s="184">
        <f t="shared" si="0"/>
      </c>
      <c r="F44" s="111"/>
      <c r="G44" s="110"/>
      <c r="H44" s="112"/>
      <c r="I44" s="110"/>
      <c r="J44" s="112"/>
      <c r="K44" s="110"/>
      <c r="L44" s="112"/>
      <c r="M44" s="101"/>
      <c r="N44" s="101"/>
      <c r="O44" s="92"/>
      <c r="S44" s="87">
        <f t="shared" si="1"/>
        <v>0</v>
      </c>
    </row>
    <row r="45" spans="1:19" s="90" customFormat="1" ht="17.25" customHeight="1">
      <c r="A45" s="99">
        <v>33</v>
      </c>
      <c r="B45" s="110"/>
      <c r="C45" s="110"/>
      <c r="D45" s="110"/>
      <c r="E45" s="184">
        <f t="shared" si="0"/>
      </c>
      <c r="F45" s="111"/>
      <c r="G45" s="110"/>
      <c r="H45" s="112"/>
      <c r="I45" s="110"/>
      <c r="J45" s="112"/>
      <c r="K45" s="110"/>
      <c r="L45" s="112"/>
      <c r="M45" s="101"/>
      <c r="N45" s="101"/>
      <c r="O45" s="92"/>
      <c r="S45" s="87">
        <f t="shared" si="1"/>
        <v>0</v>
      </c>
    </row>
    <row r="46" spans="1:19" s="90" customFormat="1" ht="17.25" customHeight="1">
      <c r="A46" s="99">
        <v>34</v>
      </c>
      <c r="B46" s="110"/>
      <c r="C46" s="110"/>
      <c r="D46" s="110"/>
      <c r="E46" s="184">
        <f t="shared" si="0"/>
      </c>
      <c r="F46" s="111"/>
      <c r="G46" s="110"/>
      <c r="H46" s="112"/>
      <c r="I46" s="110"/>
      <c r="J46" s="112"/>
      <c r="K46" s="110"/>
      <c r="L46" s="112"/>
      <c r="M46" s="101"/>
      <c r="N46" s="101"/>
      <c r="O46" s="92"/>
      <c r="S46" s="87">
        <f t="shared" si="1"/>
        <v>0</v>
      </c>
    </row>
    <row r="47" spans="1:19" s="90" customFormat="1" ht="17.25" customHeight="1">
      <c r="A47" s="99">
        <v>35</v>
      </c>
      <c r="B47" s="110"/>
      <c r="C47" s="110"/>
      <c r="D47" s="110"/>
      <c r="E47" s="184">
        <f t="shared" si="0"/>
      </c>
      <c r="F47" s="111"/>
      <c r="G47" s="110"/>
      <c r="H47" s="112"/>
      <c r="I47" s="110"/>
      <c r="J47" s="112"/>
      <c r="K47" s="110"/>
      <c r="L47" s="112"/>
      <c r="M47" s="101"/>
      <c r="N47" s="101"/>
      <c r="O47" s="92"/>
      <c r="S47" s="87">
        <f t="shared" si="1"/>
        <v>0</v>
      </c>
    </row>
    <row r="48" spans="1:19" s="90" customFormat="1" ht="17.25" customHeight="1">
      <c r="A48" s="99">
        <v>36</v>
      </c>
      <c r="B48" s="110"/>
      <c r="C48" s="110"/>
      <c r="D48" s="110"/>
      <c r="E48" s="184">
        <f t="shared" si="0"/>
      </c>
      <c r="F48" s="111"/>
      <c r="G48" s="110"/>
      <c r="H48" s="112"/>
      <c r="I48" s="110"/>
      <c r="J48" s="112"/>
      <c r="K48" s="110"/>
      <c r="L48" s="112"/>
      <c r="M48" s="101"/>
      <c r="N48" s="101"/>
      <c r="O48" s="92"/>
      <c r="S48" s="87">
        <f t="shared" si="1"/>
        <v>0</v>
      </c>
    </row>
    <row r="49" spans="1:19" s="90" customFormat="1" ht="17.25" customHeight="1">
      <c r="A49" s="99">
        <v>37</v>
      </c>
      <c r="B49" s="110"/>
      <c r="C49" s="110"/>
      <c r="D49" s="110"/>
      <c r="E49" s="184">
        <f t="shared" si="0"/>
      </c>
      <c r="F49" s="111"/>
      <c r="G49" s="110"/>
      <c r="H49" s="112"/>
      <c r="I49" s="110"/>
      <c r="J49" s="112"/>
      <c r="K49" s="110"/>
      <c r="L49" s="112"/>
      <c r="M49" s="101"/>
      <c r="N49" s="101"/>
      <c r="O49" s="92"/>
      <c r="S49" s="87">
        <f t="shared" si="1"/>
        <v>0</v>
      </c>
    </row>
    <row r="50" spans="1:19" s="90" customFormat="1" ht="17.25" customHeight="1">
      <c r="A50" s="99">
        <v>38</v>
      </c>
      <c r="B50" s="110"/>
      <c r="C50" s="110"/>
      <c r="D50" s="110"/>
      <c r="E50" s="184">
        <f t="shared" si="0"/>
      </c>
      <c r="F50" s="111"/>
      <c r="G50" s="110"/>
      <c r="H50" s="112"/>
      <c r="I50" s="110"/>
      <c r="J50" s="112"/>
      <c r="K50" s="110"/>
      <c r="L50" s="112"/>
      <c r="M50" s="101"/>
      <c r="N50" s="101"/>
      <c r="O50" s="92"/>
      <c r="S50" s="87">
        <f t="shared" si="1"/>
        <v>0</v>
      </c>
    </row>
    <row r="51" spans="1:19" s="90" customFormat="1" ht="17.25" customHeight="1">
      <c r="A51" s="99">
        <v>39</v>
      </c>
      <c r="B51" s="110"/>
      <c r="C51" s="110"/>
      <c r="D51" s="110"/>
      <c r="E51" s="184">
        <f t="shared" si="0"/>
      </c>
      <c r="F51" s="111"/>
      <c r="G51" s="110"/>
      <c r="H51" s="112"/>
      <c r="I51" s="110"/>
      <c r="J51" s="112"/>
      <c r="K51" s="110"/>
      <c r="L51" s="112"/>
      <c r="M51" s="101"/>
      <c r="N51" s="101"/>
      <c r="O51" s="92"/>
      <c r="S51" s="87">
        <f t="shared" si="1"/>
        <v>0</v>
      </c>
    </row>
    <row r="52" spans="1:19" s="90" customFormat="1" ht="17.25" customHeight="1">
      <c r="A52" s="99">
        <v>40</v>
      </c>
      <c r="B52" s="110"/>
      <c r="C52" s="110"/>
      <c r="D52" s="110"/>
      <c r="E52" s="184">
        <f t="shared" si="0"/>
      </c>
      <c r="F52" s="111"/>
      <c r="G52" s="110"/>
      <c r="H52" s="112"/>
      <c r="I52" s="110"/>
      <c r="J52" s="112"/>
      <c r="K52" s="110"/>
      <c r="L52" s="112"/>
      <c r="M52" s="101"/>
      <c r="N52" s="101"/>
      <c r="O52" s="92"/>
      <c r="S52" s="87">
        <f t="shared" si="1"/>
        <v>0</v>
      </c>
    </row>
    <row r="53" ht="12" customHeight="1"/>
    <row r="54" spans="3:12" ht="18.75" customHeight="1">
      <c r="C54" s="87"/>
      <c r="D54" s="87"/>
      <c r="F54" s="87"/>
      <c r="G54" s="87"/>
      <c r="J54" s="87"/>
      <c r="K54" s="87"/>
      <c r="L54" s="87"/>
    </row>
    <row r="55" spans="3:12" ht="18.75" customHeight="1">
      <c r="C55" s="87"/>
      <c r="D55" s="87"/>
      <c r="F55" s="87"/>
      <c r="G55" s="87"/>
      <c r="J55" s="87"/>
      <c r="K55" s="87"/>
      <c r="L55" s="87"/>
    </row>
    <row r="56" spans="3:12" ht="18.75" customHeight="1">
      <c r="C56" s="87"/>
      <c r="D56" s="87"/>
      <c r="F56" s="87"/>
      <c r="G56" s="87"/>
      <c r="J56" s="87"/>
      <c r="K56" s="87"/>
      <c r="L56" s="87"/>
    </row>
    <row r="57" spans="3:12" ht="17.25" customHeight="1">
      <c r="C57" s="87"/>
      <c r="D57" s="87"/>
      <c r="F57" s="87"/>
      <c r="G57" s="87"/>
      <c r="J57" s="87"/>
      <c r="K57" s="87"/>
      <c r="L57" s="87"/>
    </row>
  </sheetData>
  <sheetProtection sheet="1"/>
  <mergeCells count="15"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  <mergeCell ref="A3:B3"/>
    <mergeCell ref="C3:D3"/>
    <mergeCell ref="G3:H3"/>
    <mergeCell ref="I3:N3"/>
  </mergeCells>
  <conditionalFormatting sqref="C3:D3 G3:H3">
    <cfRule type="expression" priority="4" dxfId="29" stopIfTrue="1">
      <formula>NOT(ISERROR(SEARCH("0",C3)))</formula>
    </cfRule>
  </conditionalFormatting>
  <conditionalFormatting sqref="E13">
    <cfRule type="expression" priority="3" dxfId="29" stopIfTrue="1">
      <formula>NOT(ISERROR(SEARCH("0",E13)))</formula>
    </cfRule>
  </conditionalFormatting>
  <conditionalFormatting sqref="E14:E52">
    <cfRule type="expression" priority="1" dxfId="29" stopIfTrue="1">
      <formula>NOT(ISERROR(SEARCH("0",E14)))</formula>
    </cfRule>
  </conditionalFormatting>
  <dataValidations count="5">
    <dataValidation allowBlank="1" showInputMessage="1" showErrorMessage="1" imeMode="halfKatakana" sqref="D12:D52"/>
    <dataValidation type="list" allowBlank="1" showInputMessage="1" showErrorMessage="1" sqref="M13:N52 O14:O52">
      <formula1>"○"</formula1>
    </dataValidation>
    <dataValidation allowBlank="1" showInputMessage="1" showErrorMessage="1" imeMode="on" sqref="C13:C52 E13:E52"/>
    <dataValidation allowBlank="1" showInputMessage="1" showErrorMessage="1" imeMode="disabled" sqref="L13:L52 H13:H52 J13:J52"/>
    <dataValidation type="list" allowBlank="1" showInputMessage="1" showErrorMessage="1" error="入力が正しくありません&#13;" sqref="K13:K52 G13:G52 I13:I52">
      <formula1>$Q$12:$Q$38</formula1>
    </dataValidation>
  </dataValidations>
  <printOptions horizontalCentered="1"/>
  <pageMargins left="0.38958333333333334" right="0.38958333333333334" top="0.75" bottom="0.1597222222222222" header="0.35" footer="0.2395833333333333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4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9.00390625" defaultRowHeight="14.25"/>
  <cols>
    <col min="1" max="1" width="5.00390625" style="279" customWidth="1"/>
    <col min="2" max="2" width="2.625" style="279" customWidth="1"/>
    <col min="3" max="3" width="16.625" style="279" customWidth="1"/>
    <col min="4" max="4" width="34.00390625" style="279" customWidth="1"/>
    <col min="5" max="5" width="19.625" style="279" customWidth="1"/>
    <col min="6" max="6" width="6.125" style="279" customWidth="1"/>
    <col min="7" max="8" width="9.00390625" style="279" customWidth="1"/>
    <col min="9" max="9" width="12.625" style="279" bestFit="1" customWidth="1"/>
    <col min="10" max="16384" width="9.00390625" style="279" customWidth="1"/>
  </cols>
  <sheetData>
    <row r="1" spans="1:5" ht="14.25">
      <c r="A1" s="277" t="s">
        <v>129</v>
      </c>
      <c r="B1" s="277"/>
      <c r="C1" s="278" t="s">
        <v>165</v>
      </c>
      <c r="D1" s="278"/>
      <c r="E1" s="278"/>
    </row>
    <row r="2" ht="13.5">
      <c r="C2" s="280" t="s">
        <v>130</v>
      </c>
    </row>
    <row r="3" spans="2:5" ht="15.75" customHeight="1">
      <c r="B3" s="281"/>
      <c r="C3" s="282" t="s">
        <v>131</v>
      </c>
      <c r="D3" s="283" t="s">
        <v>132</v>
      </c>
      <c r="E3" s="283" t="s">
        <v>126</v>
      </c>
    </row>
    <row r="4" spans="2:5" ht="19.5" customHeight="1">
      <c r="B4" s="284"/>
      <c r="C4" s="146"/>
      <c r="D4" s="285">
        <f>'申込必要事項'!D4</f>
        <v>0</v>
      </c>
      <c r="E4" s="147"/>
    </row>
    <row r="5" spans="2:5" ht="15.75" customHeight="1">
      <c r="B5" s="284"/>
      <c r="C5" s="282" t="s">
        <v>133</v>
      </c>
      <c r="D5" s="283" t="s">
        <v>75</v>
      </c>
      <c r="E5" s="283" t="s">
        <v>13</v>
      </c>
    </row>
    <row r="6" spans="2:5" ht="19.5" customHeight="1">
      <c r="B6" s="284"/>
      <c r="C6" s="148"/>
      <c r="D6" s="286">
        <f>IF($C6="","",VLOOKUP($C6,'（様式２）男入力'!$B$13:$F$52,2))</f>
      </c>
      <c r="E6" s="286">
        <f>IF($C6="","",VLOOKUP($C6,'（様式２）男入力'!$B$13:$F$52,5))</f>
      </c>
    </row>
    <row r="7" spans="2:5" ht="19.5" customHeight="1">
      <c r="B7" s="287">
        <v>1</v>
      </c>
      <c r="C7" s="148"/>
      <c r="D7" s="286">
        <f>IF($C7="","",VLOOKUP($C7,'（様式２）男入力'!$B$13:$F$52,2))</f>
      </c>
      <c r="E7" s="286">
        <f>IF($C7="","",VLOOKUP($C7,'（様式２）男入力'!$B$13:$F$52,5))</f>
      </c>
    </row>
    <row r="8" spans="2:5" ht="19.5" customHeight="1">
      <c r="B8" s="284"/>
      <c r="C8" s="148"/>
      <c r="D8" s="286">
        <f>IF($C8="","",VLOOKUP($C8,'（様式２）男入力'!$B$13:$F$52,2))</f>
      </c>
      <c r="E8" s="286">
        <f>IF($C8="","",VLOOKUP($C8,'（様式２）男入力'!$B$13:$F$52,5))</f>
      </c>
    </row>
    <row r="9" spans="2:5" ht="19.5" customHeight="1">
      <c r="B9" s="284"/>
      <c r="C9" s="148"/>
      <c r="D9" s="286">
        <f>IF($C9="","",VLOOKUP($C9,'（様式２）男入力'!$B$13:$F$52,2))</f>
      </c>
      <c r="E9" s="286">
        <f>IF($C9="","",VLOOKUP($C9,'（様式２）男入力'!$B$13:$F$52,5))</f>
      </c>
    </row>
    <row r="10" spans="2:5" ht="19.5" customHeight="1">
      <c r="B10" s="284"/>
      <c r="C10" s="148"/>
      <c r="D10" s="286">
        <f>IF($C10="","",VLOOKUP($C10,'（様式２）男入力'!$B$13:$F$52,2))</f>
      </c>
      <c r="E10" s="286">
        <f>IF($C10="","",VLOOKUP($C10,'（様式２）男入力'!$B$13:$F$52,5))</f>
      </c>
    </row>
    <row r="11" spans="2:5" ht="19.5" customHeight="1">
      <c r="B11" s="288"/>
      <c r="C11" s="148"/>
      <c r="D11" s="286">
        <f>IF($C11="","",VLOOKUP($C11,'（様式２）男入力'!$B$13:$F$52,2))</f>
      </c>
      <c r="E11" s="286">
        <f>IF($C11="","",VLOOKUP($C11,'（様式２）男入力'!$B$13:$F$52,5))</f>
      </c>
    </row>
    <row r="12" ht="27" customHeight="1"/>
    <row r="13" spans="2:5" ht="15.75" customHeight="1">
      <c r="B13" s="281"/>
      <c r="C13" s="282" t="s">
        <v>131</v>
      </c>
      <c r="D13" s="283" t="s">
        <v>132</v>
      </c>
      <c r="E13" s="283" t="s">
        <v>126</v>
      </c>
    </row>
    <row r="14" spans="2:5" ht="19.5" customHeight="1">
      <c r="B14" s="284"/>
      <c r="C14" s="146"/>
      <c r="D14" s="285">
        <f>'申込必要事項'!D4</f>
        <v>0</v>
      </c>
      <c r="E14" s="147"/>
    </row>
    <row r="15" spans="2:5" ht="15.75" customHeight="1">
      <c r="B15" s="284"/>
      <c r="C15" s="282" t="s">
        <v>133</v>
      </c>
      <c r="D15" s="283" t="s">
        <v>75</v>
      </c>
      <c r="E15" s="283" t="s">
        <v>13</v>
      </c>
    </row>
    <row r="16" spans="2:5" ht="19.5" customHeight="1">
      <c r="B16" s="284"/>
      <c r="C16" s="148"/>
      <c r="D16" s="286">
        <f>IF($C16="","",VLOOKUP($C16,'（様式２）男入力'!$B$13:$F$52,2))</f>
      </c>
      <c r="E16" s="286">
        <f>IF($C16="","",VLOOKUP($C16,'（様式２）男入力'!$B$13:$F$52,5))</f>
      </c>
    </row>
    <row r="17" spans="2:5" ht="19.5" customHeight="1">
      <c r="B17" s="287">
        <v>2</v>
      </c>
      <c r="C17" s="148"/>
      <c r="D17" s="286">
        <f>IF($C17="","",VLOOKUP($C17,'（様式２）男入力'!$B$13:$F$52,2))</f>
      </c>
      <c r="E17" s="286">
        <f>IF($C17="","",VLOOKUP($C17,'（様式２）男入力'!$B$13:$F$52,5))</f>
      </c>
    </row>
    <row r="18" spans="2:5" ht="19.5" customHeight="1">
      <c r="B18" s="284"/>
      <c r="C18" s="148"/>
      <c r="D18" s="286">
        <f>IF($C18="","",VLOOKUP($C18,'（様式２）男入力'!$B$13:$F$52,2))</f>
      </c>
      <c r="E18" s="286">
        <f>IF($C18="","",VLOOKUP($C18,'（様式２）男入力'!$B$13:$F$52,5))</f>
      </c>
    </row>
    <row r="19" spans="2:5" ht="19.5" customHeight="1">
      <c r="B19" s="284"/>
      <c r="C19" s="148"/>
      <c r="D19" s="286">
        <f>IF($C19="","",VLOOKUP($C19,'（様式２）男入力'!$B$13:$F$52,2))</f>
      </c>
      <c r="E19" s="286">
        <f>IF($C19="","",VLOOKUP($C19,'（様式２）男入力'!$B$13:$F$52,5))</f>
      </c>
    </row>
    <row r="20" spans="2:5" ht="19.5" customHeight="1">
      <c r="B20" s="284"/>
      <c r="C20" s="148"/>
      <c r="D20" s="286">
        <f>IF($C20="","",VLOOKUP($C20,'（様式２）男入力'!$B$13:$F$52,2))</f>
      </c>
      <c r="E20" s="286">
        <f>IF($C20="","",VLOOKUP($C20,'（様式２）男入力'!$B$13:$F$52,5))</f>
      </c>
    </row>
    <row r="21" spans="2:5" ht="19.5" customHeight="1">
      <c r="B21" s="288"/>
      <c r="C21" s="148"/>
      <c r="D21" s="286">
        <f>IF($C21="","",VLOOKUP($C21,'（様式２）男入力'!$B$13:$F$52,2))</f>
      </c>
      <c r="E21" s="286">
        <f>IF($C21="","",VLOOKUP($C21,'（様式２）男入力'!$B$13:$F$52,5))</f>
      </c>
    </row>
    <row r="22" spans="1:6" ht="18" customHeight="1">
      <c r="A22" s="289"/>
      <c r="B22" s="289"/>
      <c r="C22" s="289"/>
      <c r="D22" s="289"/>
      <c r="E22" s="289"/>
      <c r="F22" s="289"/>
    </row>
    <row r="23" ht="18" customHeight="1"/>
    <row r="24" spans="1:5" ht="18" customHeight="1">
      <c r="A24" s="277" t="s">
        <v>129</v>
      </c>
      <c r="B24" s="277"/>
      <c r="C24" s="278" t="s">
        <v>166</v>
      </c>
      <c r="D24" s="278"/>
      <c r="E24" s="278"/>
    </row>
    <row r="25" ht="13.5">
      <c r="C25" s="280" t="s">
        <v>130</v>
      </c>
    </row>
    <row r="26" spans="2:5" ht="15.75" customHeight="1">
      <c r="B26" s="290"/>
      <c r="C26" s="291" t="s">
        <v>131</v>
      </c>
      <c r="D26" s="292" t="s">
        <v>132</v>
      </c>
      <c r="E26" s="292" t="s">
        <v>126</v>
      </c>
    </row>
    <row r="27" spans="2:5" ht="19.5" customHeight="1">
      <c r="B27" s="293"/>
      <c r="C27" s="149"/>
      <c r="D27" s="294">
        <f>'申込必要事項'!D4</f>
        <v>0</v>
      </c>
      <c r="E27" s="150"/>
    </row>
    <row r="28" spans="2:5" ht="15.75" customHeight="1">
      <c r="B28" s="293"/>
      <c r="C28" s="291" t="s">
        <v>133</v>
      </c>
      <c r="D28" s="292" t="s">
        <v>75</v>
      </c>
      <c r="E28" s="292" t="s">
        <v>13</v>
      </c>
    </row>
    <row r="29" spans="2:5" ht="19.5" customHeight="1">
      <c r="B29" s="293"/>
      <c r="C29" s="151"/>
      <c r="D29" s="295">
        <f>IF($C29="","",VLOOKUP($C29,'（様式２）女入力'!$B$13:$F$52,2))</f>
      </c>
      <c r="E29" s="296">
        <f>IF($C29="","",VLOOKUP($C29,'（様式２）女入力'!$B$13:$F$52,5))</f>
      </c>
    </row>
    <row r="30" spans="2:5" ht="19.5" customHeight="1">
      <c r="B30" s="297">
        <v>1</v>
      </c>
      <c r="C30" s="151"/>
      <c r="D30" s="295">
        <f>IF($C30="","",VLOOKUP($C30,'（様式２）女入力'!$B$13:$F$52,2))</f>
      </c>
      <c r="E30" s="296">
        <f>IF($C30="","",VLOOKUP($C30,'（様式２）女入力'!$B$13:$F$52,5))</f>
      </c>
    </row>
    <row r="31" spans="2:5" ht="19.5" customHeight="1">
      <c r="B31" s="293"/>
      <c r="C31" s="151"/>
      <c r="D31" s="295">
        <f>IF($C31="","",VLOOKUP($C31,'（様式２）女入力'!$B$13:$F$52,2))</f>
      </c>
      <c r="E31" s="296">
        <f>IF($C31="","",VLOOKUP($C31,'（様式２）女入力'!$B$13:$F$52,5))</f>
      </c>
    </row>
    <row r="32" spans="2:5" ht="19.5" customHeight="1">
      <c r="B32" s="293"/>
      <c r="C32" s="151"/>
      <c r="D32" s="295">
        <f>IF($C32="","",VLOOKUP($C32,'（様式２）女入力'!$B$13:$F$52,2))</f>
      </c>
      <c r="E32" s="296">
        <f>IF($C32="","",VLOOKUP($C32,'（様式２）女入力'!$B$13:$F$52,5))</f>
      </c>
    </row>
    <row r="33" spans="2:5" ht="19.5" customHeight="1">
      <c r="B33" s="293"/>
      <c r="C33" s="151"/>
      <c r="D33" s="295">
        <f>IF($C33="","",VLOOKUP($C33,'（様式２）女入力'!$B$13:$F$52,2))</f>
      </c>
      <c r="E33" s="296">
        <f>IF($C33="","",VLOOKUP($C33,'（様式２）女入力'!$B$13:$F$52,5))</f>
      </c>
    </row>
    <row r="34" spans="2:5" ht="19.5" customHeight="1">
      <c r="B34" s="298"/>
      <c r="C34" s="151"/>
      <c r="D34" s="295">
        <f>IF($C34="","",VLOOKUP($C34,'（様式２）女入力'!$B$13:$F$52,2))</f>
      </c>
      <c r="E34" s="296">
        <f>IF($C34="","",VLOOKUP($C34,'（様式２）女入力'!$B$13:$F$52,5))</f>
      </c>
    </row>
    <row r="35" ht="27" customHeight="1"/>
    <row r="36" spans="2:5" ht="15.75" customHeight="1">
      <c r="B36" s="290"/>
      <c r="C36" s="291" t="s">
        <v>131</v>
      </c>
      <c r="D36" s="292" t="s">
        <v>132</v>
      </c>
      <c r="E36" s="292" t="s">
        <v>126</v>
      </c>
    </row>
    <row r="37" spans="2:5" ht="19.5" customHeight="1">
      <c r="B37" s="293"/>
      <c r="C37" s="149"/>
      <c r="D37" s="294">
        <f>'申込必要事項'!D4</f>
        <v>0</v>
      </c>
      <c r="E37" s="150"/>
    </row>
    <row r="38" spans="2:5" ht="15.75" customHeight="1">
      <c r="B38" s="293"/>
      <c r="C38" s="291" t="s">
        <v>133</v>
      </c>
      <c r="D38" s="292" t="s">
        <v>75</v>
      </c>
      <c r="E38" s="292" t="s">
        <v>13</v>
      </c>
    </row>
    <row r="39" spans="2:5" ht="19.5" customHeight="1">
      <c r="B39" s="293"/>
      <c r="C39" s="151"/>
      <c r="D39" s="295">
        <f>IF($C39="","",VLOOKUP($C39,'（様式２）女入力'!$B$13:$F$52,2))</f>
      </c>
      <c r="E39" s="296">
        <f>IF($C39="","",VLOOKUP($C39,'（様式２）女入力'!$B$13:$F$52,5))</f>
      </c>
    </row>
    <row r="40" spans="2:5" ht="19.5" customHeight="1">
      <c r="B40" s="297">
        <v>2</v>
      </c>
      <c r="C40" s="151"/>
      <c r="D40" s="295">
        <f>IF($C40="","",VLOOKUP($C40,'（様式２）女入力'!$B$13:$F$52,2))</f>
      </c>
      <c r="E40" s="296">
        <f>IF($C40="","",VLOOKUP($C40,'（様式２）女入力'!$B$13:$F$52,5))</f>
      </c>
    </row>
    <row r="41" spans="2:5" ht="19.5" customHeight="1">
      <c r="B41" s="293"/>
      <c r="C41" s="151"/>
      <c r="D41" s="295">
        <f>IF($C41="","",VLOOKUP($C41,'（様式２）女入力'!$B$13:$F$52,2))</f>
      </c>
      <c r="E41" s="296">
        <f>IF($C41="","",VLOOKUP($C41,'（様式２）女入力'!$B$13:$F$52,5))</f>
      </c>
    </row>
    <row r="42" spans="2:5" ht="19.5" customHeight="1">
      <c r="B42" s="293"/>
      <c r="C42" s="151"/>
      <c r="D42" s="295">
        <f>IF($C42="","",VLOOKUP($C42,'（様式２）女入力'!$B$13:$F$52,2))</f>
      </c>
      <c r="E42" s="296">
        <f>IF($C42="","",VLOOKUP($C42,'（様式２）女入力'!$B$13:$F$52,5))</f>
      </c>
    </row>
    <row r="43" spans="2:5" ht="19.5" customHeight="1">
      <c r="B43" s="293"/>
      <c r="C43" s="151"/>
      <c r="D43" s="295">
        <f>IF($C43="","",VLOOKUP($C43,'（様式２）女入力'!$B$13:$F$52,2))</f>
      </c>
      <c r="E43" s="296">
        <f>IF($C43="","",VLOOKUP($C43,'（様式２）女入力'!$B$13:$F$52,5))</f>
      </c>
    </row>
    <row r="44" spans="2:5" ht="19.5" customHeight="1">
      <c r="B44" s="298"/>
      <c r="C44" s="151"/>
      <c r="D44" s="295">
        <f>IF($C44="","",VLOOKUP($C44,'（様式２）女入力'!$B$13:$F$52,2))</f>
      </c>
      <c r="E44" s="296">
        <f>IF($C44="","",VLOOKUP($C44,'（様式２）女入力'!$B$13:$F$52,5))</f>
      </c>
    </row>
  </sheetData>
  <sheetProtection sheet="1"/>
  <mergeCells count="4">
    <mergeCell ref="A1:B1"/>
    <mergeCell ref="C1:E1"/>
    <mergeCell ref="A24:B24"/>
    <mergeCell ref="C24:E24"/>
  </mergeCells>
  <conditionalFormatting sqref="D14 D4">
    <cfRule type="expression" priority="4" dxfId="29" stopIfTrue="1">
      <formula>NOT(ISERROR(SEARCH("0",D4)))</formula>
    </cfRule>
  </conditionalFormatting>
  <conditionalFormatting sqref="D27">
    <cfRule type="expression" priority="2" dxfId="29" stopIfTrue="1">
      <formula>NOT(ISERROR(SEARCH("0",D27)))</formula>
    </cfRule>
  </conditionalFormatting>
  <conditionalFormatting sqref="D37">
    <cfRule type="expression" priority="1" dxfId="29" stopIfTrue="1">
      <formula>NOT(ISERROR(SEARCH("0",D37)))</formula>
    </cfRule>
  </conditionalFormatting>
  <dataValidations count="1">
    <dataValidation type="list" allowBlank="1" showInputMessage="1" showErrorMessage="1" sqref="C14 C4 C37 C27">
      <formula1>"4×100mR,4×400mR"</formula1>
    </dataValidation>
  </dataValidations>
  <printOptions verticalCentered="1"/>
  <pageMargins left="0.7086614173228347" right="0.7086614173228347" top="0.4330708661417323" bottom="0.43307086614173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8.875" defaultRowHeight="14.25"/>
  <cols>
    <col min="1" max="1" width="6.00390625" style="279" customWidth="1"/>
    <col min="2" max="2" width="18.125" style="279" customWidth="1"/>
    <col min="3" max="3" width="15.375" style="279" customWidth="1"/>
    <col min="4" max="4" width="6.00390625" style="279" customWidth="1"/>
    <col min="5" max="5" width="18.125" style="279" customWidth="1"/>
    <col min="6" max="6" width="15.375" style="279" customWidth="1"/>
    <col min="7" max="16384" width="8.875" style="279" customWidth="1"/>
  </cols>
  <sheetData>
    <row r="1" spans="1:8" ht="24" customHeight="1">
      <c r="A1" s="299" t="str">
        <f>IF('（様式２）男入力'!C1="",'（様式２）女入力'!C1,'（様式２）男入力'!C1)&amp;"大会参加者数"</f>
        <v>十勝高等学校陸上競技選手権大会大会参加者数</v>
      </c>
      <c r="B1" s="299"/>
      <c r="C1" s="299"/>
      <c r="D1" s="299"/>
      <c r="E1" s="299"/>
      <c r="F1" s="300" t="s">
        <v>134</v>
      </c>
      <c r="G1" s="301"/>
      <c r="H1" s="301"/>
    </row>
    <row r="2" spans="1:8" ht="24" customHeight="1">
      <c r="A2" s="301"/>
      <c r="B2" s="301"/>
      <c r="C2" s="302" t="s">
        <v>135</v>
      </c>
      <c r="D2" s="303">
        <f>'申込必要事項'!D3</f>
        <v>0</v>
      </c>
      <c r="E2" s="303"/>
      <c r="F2" s="303"/>
      <c r="G2" s="301"/>
      <c r="H2" s="301"/>
    </row>
    <row r="3" spans="1:8" ht="18" customHeight="1">
      <c r="A3" s="301"/>
      <c r="B3" s="301"/>
      <c r="C3" s="301"/>
      <c r="D3" s="301"/>
      <c r="E3" s="301"/>
      <c r="F3" s="301"/>
      <c r="G3" s="301"/>
      <c r="H3" s="301"/>
    </row>
    <row r="4" spans="1:8" ht="17.25" customHeight="1">
      <c r="A4" s="304" t="s">
        <v>136</v>
      </c>
      <c r="B4" s="305" t="s">
        <v>137</v>
      </c>
      <c r="C4" s="306" t="s">
        <v>138</v>
      </c>
      <c r="D4" s="304" t="s">
        <v>136</v>
      </c>
      <c r="E4" s="305" t="s">
        <v>137</v>
      </c>
      <c r="F4" s="307" t="s">
        <v>138</v>
      </c>
      <c r="G4" s="308"/>
      <c r="H4" s="301"/>
    </row>
    <row r="5" spans="1:8" ht="21.75" customHeight="1">
      <c r="A5" s="309" t="s">
        <v>139</v>
      </c>
      <c r="B5" s="329" t="s">
        <v>77</v>
      </c>
      <c r="C5" s="310">
        <f>COUNTIF('（様式２）男入力'!$G$13:$K$52,B5)</f>
        <v>0</v>
      </c>
      <c r="D5" s="309" t="s">
        <v>140</v>
      </c>
      <c r="E5" s="330" t="s">
        <v>77</v>
      </c>
      <c r="F5" s="311">
        <f>COUNTIF('（様式２）女入力'!$G$13:$K$52,E5)</f>
        <v>0</v>
      </c>
      <c r="G5" s="312"/>
      <c r="H5" s="301"/>
    </row>
    <row r="6" spans="1:8" ht="21.75" customHeight="1">
      <c r="A6" s="313"/>
      <c r="B6" s="331" t="s">
        <v>24</v>
      </c>
      <c r="C6" s="314">
        <f>COUNTIF('（様式２）男入力'!$G$13:$K$52,B6)</f>
        <v>0</v>
      </c>
      <c r="D6" s="313"/>
      <c r="E6" s="332" t="s">
        <v>24</v>
      </c>
      <c r="F6" s="315">
        <f>COUNTIF('（様式２）女入力'!$G$13:$K$52,E6)</f>
        <v>0</v>
      </c>
      <c r="G6" s="312"/>
      <c r="H6" s="301"/>
    </row>
    <row r="7" spans="1:8" ht="21.75" customHeight="1">
      <c r="A7" s="313"/>
      <c r="B7" s="331" t="s">
        <v>78</v>
      </c>
      <c r="C7" s="314">
        <f>COUNTIF('（様式２）男入力'!$G$13:$K$52,B7)</f>
        <v>0</v>
      </c>
      <c r="D7" s="313"/>
      <c r="E7" s="332" t="s">
        <v>78</v>
      </c>
      <c r="F7" s="315">
        <f>COUNTIF('（様式２）女入力'!$G$13:$K$52,E7)</f>
        <v>0</v>
      </c>
      <c r="G7" s="312"/>
      <c r="H7" s="301"/>
    </row>
    <row r="8" spans="1:8" ht="21.75" customHeight="1">
      <c r="A8" s="313"/>
      <c r="B8" s="331" t="s">
        <v>79</v>
      </c>
      <c r="C8" s="314">
        <f>COUNTIF('（様式２）男入力'!$G$13:$K$52,B8)</f>
        <v>0</v>
      </c>
      <c r="D8" s="313"/>
      <c r="E8" s="333" t="s">
        <v>79</v>
      </c>
      <c r="F8" s="315">
        <f>COUNTIF('（様式２）女入力'!$G$13:$K$52,E8)</f>
        <v>0</v>
      </c>
      <c r="G8" s="312"/>
      <c r="H8" s="301"/>
    </row>
    <row r="9" spans="1:8" ht="21.75" customHeight="1">
      <c r="A9" s="313"/>
      <c r="B9" s="331" t="s">
        <v>80</v>
      </c>
      <c r="C9" s="314">
        <f>COUNTIF('（様式２）男入力'!$G$13:$K$52,B9)</f>
        <v>0</v>
      </c>
      <c r="D9" s="313"/>
      <c r="E9" s="333" t="s">
        <v>80</v>
      </c>
      <c r="F9" s="315">
        <f>COUNTIF('（様式２）女入力'!$G$13:$K$52,E9)</f>
        <v>0</v>
      </c>
      <c r="G9" s="312"/>
      <c r="H9" s="301"/>
    </row>
    <row r="10" spans="1:8" ht="21.75" customHeight="1">
      <c r="A10" s="313"/>
      <c r="B10" s="331" t="s">
        <v>82</v>
      </c>
      <c r="C10" s="314">
        <f>COUNTIF('（様式２）男入力'!$G$13:$K$52,B10)</f>
        <v>0</v>
      </c>
      <c r="D10" s="313"/>
      <c r="E10" s="333" t="s">
        <v>81</v>
      </c>
      <c r="F10" s="315">
        <f>COUNTIF('（様式２）女入力'!$G$13:$K$52,E10)</f>
        <v>0</v>
      </c>
      <c r="G10" s="312"/>
      <c r="H10" s="301"/>
    </row>
    <row r="11" spans="1:8" ht="21.75" customHeight="1">
      <c r="A11" s="313"/>
      <c r="B11" s="331" t="s">
        <v>84</v>
      </c>
      <c r="C11" s="314">
        <f>COUNTIF('（様式２）男入力'!$G$13:$K$52,B11)</f>
        <v>0</v>
      </c>
      <c r="D11" s="313"/>
      <c r="E11" s="333" t="s">
        <v>83</v>
      </c>
      <c r="F11" s="315">
        <f>COUNTIF('（様式２）女入力'!$G$13:$K$52,E11)</f>
        <v>0</v>
      </c>
      <c r="G11" s="312"/>
      <c r="H11" s="301"/>
    </row>
    <row r="12" spans="1:8" ht="21.75" customHeight="1">
      <c r="A12" s="313"/>
      <c r="B12" s="331" t="s">
        <v>26</v>
      </c>
      <c r="C12" s="314">
        <f>COUNTIF('（様式２）男入力'!$G$13:$K$52,B12)</f>
        <v>0</v>
      </c>
      <c r="D12" s="313"/>
      <c r="E12" s="333" t="s">
        <v>26</v>
      </c>
      <c r="F12" s="315">
        <f>COUNTIF('（様式２）女入力'!$G$13:$K$52,E12)</f>
        <v>0</v>
      </c>
      <c r="G12" s="312"/>
      <c r="H12" s="301"/>
    </row>
    <row r="13" spans="1:8" ht="21.75" customHeight="1">
      <c r="A13" s="313"/>
      <c r="B13" s="331" t="s">
        <v>85</v>
      </c>
      <c r="C13" s="314">
        <f>COUNTIF('（様式２）男入力'!$G$13:$K$52,B13)</f>
        <v>0</v>
      </c>
      <c r="D13" s="313"/>
      <c r="E13" s="331" t="s">
        <v>86</v>
      </c>
      <c r="F13" s="315">
        <f>COUNTIF('（様式２）女入力'!$G$13:$K$52,E13)</f>
        <v>0</v>
      </c>
      <c r="G13" s="312"/>
      <c r="H13" s="301"/>
    </row>
    <row r="14" spans="1:8" ht="21.75" customHeight="1">
      <c r="A14" s="313"/>
      <c r="B14" s="331" t="s">
        <v>86</v>
      </c>
      <c r="C14" s="314">
        <f>COUNTIF('（様式２）男入力'!$G$13:$K$52,B14)</f>
        <v>0</v>
      </c>
      <c r="D14" s="313"/>
      <c r="E14" s="333" t="s">
        <v>89</v>
      </c>
      <c r="F14" s="315">
        <f>COUNTIF('（様式２）女入力'!$G$13:$K$52,E14)</f>
        <v>0</v>
      </c>
      <c r="G14" s="312"/>
      <c r="H14" s="301"/>
    </row>
    <row r="15" spans="1:8" ht="21.75" customHeight="1">
      <c r="A15" s="313"/>
      <c r="B15" s="331" t="s">
        <v>141</v>
      </c>
      <c r="C15" s="314">
        <f>COUNTIF('（様式２）男入力'!$G$13:$K$52,B15)</f>
        <v>0</v>
      </c>
      <c r="D15" s="313"/>
      <c r="E15" s="333" t="s">
        <v>90</v>
      </c>
      <c r="F15" s="315">
        <f>COUNTIF('（様式２）女入力'!$G$13:$K$52,E15)</f>
        <v>0</v>
      </c>
      <c r="G15" s="312"/>
      <c r="H15" s="301"/>
    </row>
    <row r="16" spans="1:8" ht="21.75" customHeight="1">
      <c r="A16" s="313"/>
      <c r="B16" s="331" t="s">
        <v>89</v>
      </c>
      <c r="C16" s="314">
        <f>COUNTIF('（様式２）男入力'!$G$13:$K$52,B16)</f>
        <v>0</v>
      </c>
      <c r="D16" s="313"/>
      <c r="E16" s="331" t="s">
        <v>91</v>
      </c>
      <c r="F16" s="315">
        <f>COUNTIF('（様式２）女入力'!$G$13:$K$52,E16)</f>
        <v>0</v>
      </c>
      <c r="G16" s="312"/>
      <c r="H16" s="301"/>
    </row>
    <row r="17" spans="1:8" ht="21.75" customHeight="1">
      <c r="A17" s="313"/>
      <c r="B17" s="331" t="s">
        <v>90</v>
      </c>
      <c r="C17" s="314">
        <f>COUNTIF('（様式２）男入力'!$G$13:$K$52,B17)</f>
        <v>0</v>
      </c>
      <c r="D17" s="313"/>
      <c r="E17" s="333" t="s">
        <v>92</v>
      </c>
      <c r="F17" s="315">
        <f>COUNTIF('（様式２）女入力'!$G$13:$K$52,E17)</f>
        <v>0</v>
      </c>
      <c r="G17" s="312"/>
      <c r="H17" s="301"/>
    </row>
    <row r="18" spans="1:8" ht="21.75" customHeight="1">
      <c r="A18" s="313"/>
      <c r="B18" s="331" t="s">
        <v>91</v>
      </c>
      <c r="C18" s="314">
        <f>COUNTIF('（様式２）男入力'!$G$13:$K$52,B18)</f>
        <v>0</v>
      </c>
      <c r="D18" s="313"/>
      <c r="E18" s="333" t="s">
        <v>93</v>
      </c>
      <c r="F18" s="315">
        <f>COUNTIF('（様式２）女入力'!$G$13:$K$52,E18)</f>
        <v>0</v>
      </c>
      <c r="G18" s="312"/>
      <c r="H18" s="301"/>
    </row>
    <row r="19" spans="1:8" ht="21.75" customHeight="1">
      <c r="A19" s="313"/>
      <c r="B19" s="334" t="s">
        <v>92</v>
      </c>
      <c r="C19" s="314">
        <f>COUNTIF('（様式２）男入力'!$G$13:$K$52,B19)</f>
        <v>0</v>
      </c>
      <c r="D19" s="313"/>
      <c r="E19" s="333" t="s">
        <v>94</v>
      </c>
      <c r="F19" s="315">
        <f>COUNTIF('（様式２）女入力'!$G$13:$K$52,E19)</f>
        <v>0</v>
      </c>
      <c r="G19" s="312"/>
      <c r="H19" s="301"/>
    </row>
    <row r="20" spans="1:8" ht="21.75" customHeight="1">
      <c r="A20" s="313"/>
      <c r="B20" s="334" t="s">
        <v>93</v>
      </c>
      <c r="C20" s="314">
        <f>COUNTIF('（様式２）男入力'!$G$13:$K$52,B20)</f>
        <v>0</v>
      </c>
      <c r="D20" s="313"/>
      <c r="E20" s="333" t="s">
        <v>28</v>
      </c>
      <c r="F20" s="315">
        <f>COUNTIF('（様式２）女入力'!$G$13:$K$52,E20)</f>
        <v>0</v>
      </c>
      <c r="G20" s="312"/>
      <c r="H20" s="301"/>
    </row>
    <row r="21" spans="1:8" ht="21.75" customHeight="1">
      <c r="A21" s="313"/>
      <c r="B21" s="334" t="s">
        <v>94</v>
      </c>
      <c r="C21" s="314">
        <f>COUNTIF('（様式２）男入力'!$G$13:$K$52,B21)</f>
        <v>0</v>
      </c>
      <c r="D21" s="313"/>
      <c r="E21" s="333" t="s">
        <v>95</v>
      </c>
      <c r="F21" s="315">
        <f>COUNTIF('（様式２）女入力'!$G$13:$K$52,E21)</f>
        <v>0</v>
      </c>
      <c r="G21" s="312"/>
      <c r="H21" s="301"/>
    </row>
    <row r="22" spans="1:8" ht="21.75" customHeight="1">
      <c r="A22" s="313"/>
      <c r="B22" s="334" t="s">
        <v>28</v>
      </c>
      <c r="C22" s="314">
        <f>COUNTIF('（様式２）男入力'!$G$13:$K$52,B22)</f>
        <v>0</v>
      </c>
      <c r="D22" s="313"/>
      <c r="E22" s="333" t="s">
        <v>96</v>
      </c>
      <c r="F22" s="315">
        <f>COUNTIF('（様式２）女入力'!$G$13:$K$52,E22)</f>
        <v>0</v>
      </c>
      <c r="G22" s="312"/>
      <c r="H22" s="301"/>
    </row>
    <row r="23" spans="1:8" ht="21.75" customHeight="1">
      <c r="A23" s="313"/>
      <c r="B23" s="331" t="s">
        <v>95</v>
      </c>
      <c r="C23" s="314">
        <f>COUNTIF('（様式２）男入力'!$G$13:$K$52,B23)</f>
        <v>0</v>
      </c>
      <c r="D23" s="313"/>
      <c r="E23" s="333"/>
      <c r="F23" s="315">
        <f>COUNTIF('（様式２）女入力'!$G$13:$I$52,E23)</f>
        <v>0</v>
      </c>
      <c r="G23" s="301"/>
      <c r="H23" s="301"/>
    </row>
    <row r="24" spans="1:8" ht="21.75" customHeight="1">
      <c r="A24" s="313"/>
      <c r="B24" s="331" t="s">
        <v>97</v>
      </c>
      <c r="C24" s="314">
        <f>COUNTIF('（様式２）男入力'!$G$13:$K$52,B24)</f>
        <v>0</v>
      </c>
      <c r="D24" s="313"/>
      <c r="E24" s="333"/>
      <c r="F24" s="315">
        <f>COUNTIF('（様式２）女入力'!$G$13:$I$52,E24)</f>
        <v>0</v>
      </c>
      <c r="G24" s="301"/>
      <c r="H24" s="301"/>
    </row>
    <row r="25" spans="1:8" ht="21.75" customHeight="1">
      <c r="A25" s="316"/>
      <c r="B25" s="335"/>
      <c r="C25" s="317">
        <f>COUNTIF('（様式２）男入力'!$G$13:$I$52,B25)</f>
        <v>0</v>
      </c>
      <c r="D25" s="316"/>
      <c r="E25" s="336"/>
      <c r="F25" s="318">
        <f>COUNTIF('（様式２）女入力'!$G$13:$I$52,E25)</f>
        <v>0</v>
      </c>
      <c r="G25" s="301"/>
      <c r="H25" s="301"/>
    </row>
    <row r="26" spans="1:8" ht="21.75" customHeight="1">
      <c r="A26" s="319"/>
      <c r="B26" s="320"/>
      <c r="C26" s="321"/>
      <c r="D26" s="319"/>
      <c r="E26" s="322"/>
      <c r="F26" s="312"/>
      <c r="G26" s="301"/>
      <c r="H26" s="301"/>
    </row>
    <row r="27" spans="1:8" ht="18.75" customHeight="1">
      <c r="A27" s="323" t="s">
        <v>139</v>
      </c>
      <c r="B27" s="324" t="s">
        <v>87</v>
      </c>
      <c r="C27" s="325">
        <f>COUNTIF('（様式３）リレー入力'!$C$3:$C$24,B27)</f>
        <v>0</v>
      </c>
      <c r="D27" s="323" t="s">
        <v>140</v>
      </c>
      <c r="E27" s="324" t="s">
        <v>87</v>
      </c>
      <c r="F27" s="326">
        <f>COUNTIF('（様式３）リレー入力'!$C$27:$C$37,E27)</f>
        <v>0</v>
      </c>
      <c r="G27" s="301"/>
      <c r="H27" s="301"/>
    </row>
    <row r="28" spans="1:8" ht="18.75" customHeight="1" thickBot="1">
      <c r="A28" s="327"/>
      <c r="B28" s="328" t="s">
        <v>88</v>
      </c>
      <c r="C28" s="317">
        <f>COUNTIF('（様式３）リレー入力'!$C$3:$C$24,B28)</f>
        <v>0</v>
      </c>
      <c r="D28" s="327"/>
      <c r="E28" s="328" t="s">
        <v>88</v>
      </c>
      <c r="F28" s="318">
        <f>COUNTIF('（様式３）リレー入力'!$C$27:$C$37,E28)</f>
        <v>0</v>
      </c>
      <c r="G28" s="301"/>
      <c r="H28" s="301"/>
    </row>
    <row r="29" spans="1:8" ht="18.75" customHeight="1">
      <c r="A29" s="301"/>
      <c r="B29" s="301"/>
      <c r="C29" s="301"/>
      <c r="D29" s="301"/>
      <c r="E29" s="301"/>
      <c r="F29" s="301"/>
      <c r="G29" s="301"/>
      <c r="H29" s="301"/>
    </row>
    <row r="30" spans="1:8" ht="18.75" customHeight="1">
      <c r="A30" s="301"/>
      <c r="B30" s="301"/>
      <c r="C30" s="301"/>
      <c r="D30" s="301"/>
      <c r="E30" s="301"/>
      <c r="F30" s="301"/>
      <c r="G30" s="301"/>
      <c r="H30" s="301"/>
    </row>
    <row r="31" spans="1:8" ht="18.75" customHeight="1">
      <c r="A31" s="301"/>
      <c r="B31" s="301"/>
      <c r="C31" s="301"/>
      <c r="D31" s="301"/>
      <c r="E31" s="301"/>
      <c r="F31" s="301"/>
      <c r="G31" s="301"/>
      <c r="H31" s="301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</sheetData>
  <sheetProtection sheet="1"/>
  <mergeCells count="5">
    <mergeCell ref="D2:F2"/>
    <mergeCell ref="A5:A25"/>
    <mergeCell ref="A27:A28"/>
    <mergeCell ref="D5:D25"/>
    <mergeCell ref="D27:D28"/>
  </mergeCells>
  <printOptions horizontalCentered="1"/>
  <pageMargins left="0.5118055555555555" right="0.5118055555555555" top="0.8659722222222223" bottom="0.7479166666666667" header="0.3145833333333333" footer="0.3145833333333333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17"/>
  <sheetViews>
    <sheetView zoomScalePageLayoutView="0" workbookViewId="0" topLeftCell="A1">
      <selection activeCell="D16" sqref="D16"/>
    </sheetView>
  </sheetViews>
  <sheetFormatPr defaultColWidth="8.875" defaultRowHeight="14.25"/>
  <cols>
    <col min="1" max="1" width="2.50390625" style="337" customWidth="1"/>
    <col min="2" max="2" width="10.625" style="337" customWidth="1"/>
    <col min="3" max="3" width="5.625" style="337" customWidth="1"/>
    <col min="4" max="4" width="6.125" style="337" customWidth="1"/>
    <col min="5" max="5" width="5.625" style="337" bestFit="1" customWidth="1"/>
    <col min="6" max="6" width="3.625" style="337" customWidth="1"/>
    <col min="7" max="7" width="10.75390625" style="337" customWidth="1"/>
    <col min="8" max="8" width="5.625" style="337" customWidth="1"/>
    <col min="9" max="9" width="6.125" style="337" customWidth="1"/>
    <col min="10" max="10" width="13.00390625" style="337" bestFit="1" customWidth="1"/>
    <col min="11" max="11" width="4.125" style="337" customWidth="1"/>
    <col min="12" max="16384" width="8.875" style="337" customWidth="1"/>
  </cols>
  <sheetData>
    <row r="2" ht="12.75">
      <c r="B2" s="337" t="s">
        <v>142</v>
      </c>
    </row>
    <row r="4" spans="2:11" ht="14.25">
      <c r="B4" s="338" t="s">
        <v>143</v>
      </c>
      <c r="C4" s="338"/>
      <c r="D4" s="338"/>
      <c r="E4" s="338"/>
      <c r="F4" s="338"/>
      <c r="G4" s="338"/>
      <c r="H4" s="338"/>
      <c r="I4" s="338"/>
      <c r="J4" s="338"/>
      <c r="K4" s="338"/>
    </row>
    <row r="5" spans="2:11" ht="14.25">
      <c r="B5" s="338" t="s">
        <v>144</v>
      </c>
      <c r="C5" s="338"/>
      <c r="D5" s="338"/>
      <c r="E5" s="338"/>
      <c r="F5" s="338"/>
      <c r="G5" s="338"/>
      <c r="H5" s="338"/>
      <c r="I5" s="338"/>
      <c r="J5" s="338"/>
      <c r="K5" s="338"/>
    </row>
    <row r="7" spans="2:11" ht="21">
      <c r="B7" s="339" t="s">
        <v>145</v>
      </c>
      <c r="C7" s="339"/>
      <c r="D7" s="339"/>
      <c r="E7" s="339"/>
      <c r="F7" s="339"/>
      <c r="G7" s="339"/>
      <c r="H7" s="339"/>
      <c r="I7" s="339"/>
      <c r="J7" s="339"/>
      <c r="K7" s="339"/>
    </row>
    <row r="8" ht="21" customHeight="1"/>
    <row r="9" spans="2:11" ht="37.5" customHeight="1">
      <c r="B9" s="340" t="s">
        <v>12</v>
      </c>
      <c r="C9" s="341"/>
      <c r="D9" s="342">
        <f>'申込必要事項'!D3</f>
        <v>0</v>
      </c>
      <c r="E9" s="342"/>
      <c r="F9" s="342"/>
      <c r="G9" s="342"/>
      <c r="H9" s="342"/>
      <c r="I9" s="342"/>
      <c r="J9" s="342"/>
      <c r="K9" s="343"/>
    </row>
    <row r="10" spans="2:11" ht="37.5" customHeight="1" thickBot="1">
      <c r="B10" s="344" t="s">
        <v>146</v>
      </c>
      <c r="C10" s="345"/>
      <c r="D10" s="346">
        <f>'申込必要事項'!D9</f>
        <v>0</v>
      </c>
      <c r="E10" s="346"/>
      <c r="F10" s="346"/>
      <c r="G10" s="346"/>
      <c r="H10" s="346"/>
      <c r="I10" s="346"/>
      <c r="J10" s="346"/>
      <c r="K10" s="347" t="s">
        <v>72</v>
      </c>
    </row>
    <row r="12" ht="18" customHeight="1"/>
    <row r="13" spans="2:11" ht="18" customHeight="1">
      <c r="B13" s="348" t="s">
        <v>154</v>
      </c>
      <c r="C13" s="348"/>
      <c r="D13" s="348"/>
      <c r="E13" s="348"/>
      <c r="F13" s="348"/>
      <c r="G13" s="348"/>
      <c r="H13" s="348"/>
      <c r="I13" s="348"/>
      <c r="J13" s="348"/>
      <c r="K13" s="348"/>
    </row>
    <row r="14" spans="2:11" ht="18" customHeight="1">
      <c r="B14" s="349"/>
      <c r="C14" s="349"/>
      <c r="D14" s="349"/>
      <c r="E14" s="349"/>
      <c r="F14" s="349"/>
      <c r="G14" s="349"/>
      <c r="H14" s="349"/>
      <c r="I14" s="349"/>
      <c r="J14" s="349"/>
      <c r="K14" s="349"/>
    </row>
    <row r="15" spans="3:11" ht="13.5" thickBot="1">
      <c r="C15" s="350"/>
      <c r="D15" s="350"/>
      <c r="E15" s="350"/>
      <c r="F15" s="350"/>
      <c r="G15" s="350"/>
      <c r="H15" s="350"/>
      <c r="I15" s="366" t="s">
        <v>168</v>
      </c>
      <c r="J15" s="365" t="s">
        <v>167</v>
      </c>
      <c r="K15" s="350"/>
    </row>
    <row r="16" spans="2:11" ht="30" customHeight="1" thickTop="1">
      <c r="B16" s="351">
        <v>3000</v>
      </c>
      <c r="C16" s="352" t="s">
        <v>147</v>
      </c>
      <c r="D16" s="353">
        <f>'（様式２）男入力'!E5+'（様式２）女入力'!E5</f>
        <v>0</v>
      </c>
      <c r="E16" s="354" t="s">
        <v>148</v>
      </c>
      <c r="F16" s="355" t="s">
        <v>149</v>
      </c>
      <c r="G16" s="356">
        <v>2376</v>
      </c>
      <c r="H16" s="355" t="s">
        <v>147</v>
      </c>
      <c r="I16" s="364"/>
      <c r="J16" s="354" t="s">
        <v>153</v>
      </c>
      <c r="K16" s="357"/>
    </row>
    <row r="17" spans="2:11" ht="54.75" customHeight="1" thickBot="1">
      <c r="B17" s="358"/>
      <c r="C17" s="359"/>
      <c r="D17" s="360"/>
      <c r="E17" s="350"/>
      <c r="F17" s="361"/>
      <c r="G17" s="360"/>
      <c r="H17" s="361" t="s">
        <v>150</v>
      </c>
      <c r="I17" s="362">
        <f>B16*D16+G16*I16</f>
        <v>0</v>
      </c>
      <c r="J17" s="362"/>
      <c r="K17" s="363" t="s">
        <v>111</v>
      </c>
    </row>
    <row r="18" ht="13.5" thickTop="1"/>
  </sheetData>
  <sheetProtection sheet="1"/>
  <mergeCells count="9">
    <mergeCell ref="B13:K13"/>
    <mergeCell ref="I17:J17"/>
    <mergeCell ref="B4:K4"/>
    <mergeCell ref="B5:K5"/>
    <mergeCell ref="B7:K7"/>
    <mergeCell ref="B9:C9"/>
    <mergeCell ref="D9:K9"/>
    <mergeCell ref="B10:C10"/>
    <mergeCell ref="D10:J10"/>
  </mergeCells>
  <conditionalFormatting sqref="D9:K9">
    <cfRule type="expression" priority="4" dxfId="29" stopIfTrue="1">
      <formula>NOT(ISERROR(SEARCH("0",D9)))</formula>
    </cfRule>
  </conditionalFormatting>
  <conditionalFormatting sqref="D10:J10">
    <cfRule type="expression" priority="1" dxfId="33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務</dc:creator>
  <cp:keywords/>
  <dc:description/>
  <cp:lastModifiedBy>高澤　健</cp:lastModifiedBy>
  <cp:lastPrinted>2017-04-24T01:55:42Z</cp:lastPrinted>
  <dcterms:created xsi:type="dcterms:W3CDTF">2014-04-11T03:58:37Z</dcterms:created>
  <dcterms:modified xsi:type="dcterms:W3CDTF">2017-04-24T07:41:13Z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